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ObrasParticulares\OBRAS PARTICULARES\OBRAS URBANISMO\08-Riberas\Club House\ILUMINACION SENDERO PEATONAL CH\"/>
    </mc:Choice>
  </mc:AlternateContent>
  <xr:revisionPtr revIDLastSave="0" documentId="13_ncr:1_{84427DB3-3BDB-4701-BEEF-24CAE9AF08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illa de cotización" sheetId="3" r:id="rId1"/>
    <sheet name="Computo de Materiales Aprox." sheetId="5" r:id="rId2"/>
    <sheet name="Hoja1" sheetId="4" r:id="rId3"/>
  </sheets>
  <definedNames>
    <definedName name="_xlnm.Print_Area" localSheetId="1">'Computo de Materiales Aprox.'!$A$2:$G$13</definedName>
    <definedName name="_xlnm.Print_Area" localSheetId="0">'Planilla de cotización'!$A$2:$G$12</definedName>
    <definedName name="_xlnm.Print_Titles" localSheetId="1">'Computo de Materiales Aprox.'!$2:$7</definedName>
    <definedName name="_xlnm.Print_Titles" localSheetId="0">'Planilla de cotización'!$2:$7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5" l="1"/>
  <c r="G10" i="5"/>
  <c r="G9" i="5"/>
  <c r="G15" i="3"/>
  <c r="G8" i="5" l="1"/>
  <c r="G24" i="3" l="1"/>
  <c r="G9" i="3" l="1"/>
  <c r="G8" i="3" s="1"/>
  <c r="G31" i="3" s="1"/>
</calcChain>
</file>

<file path=xl/sharedStrings.xml><?xml version="1.0" encoding="utf-8"?>
<sst xmlns="http://schemas.openxmlformats.org/spreadsheetml/2006/main" count="145" uniqueCount="110">
  <si>
    <t>Concepto</t>
  </si>
  <si>
    <t>Unidad</t>
  </si>
  <si>
    <t>Cantidad</t>
  </si>
  <si>
    <t>Precio Unitario</t>
  </si>
  <si>
    <t>Importe</t>
  </si>
  <si>
    <t>ASOCIACION VECINAL PUERTOS</t>
  </si>
  <si>
    <t>ITEM Nº</t>
  </si>
  <si>
    <t>Sub- Item</t>
  </si>
  <si>
    <t>U.</t>
  </si>
  <si>
    <t>ANEXO "A" Planilla de cotización</t>
  </si>
  <si>
    <t>Total</t>
  </si>
  <si>
    <t>Rev 01</t>
  </si>
  <si>
    <t>1.1</t>
  </si>
  <si>
    <t>1.2</t>
  </si>
  <si>
    <t>2.1</t>
  </si>
  <si>
    <t>2.2</t>
  </si>
  <si>
    <t>gl.</t>
  </si>
  <si>
    <t>1.3</t>
  </si>
  <si>
    <t>1.4</t>
  </si>
  <si>
    <t>Se deberá garantizar la limpieza de las calles al final de cada día.</t>
  </si>
  <si>
    <t>3.1</t>
  </si>
  <si>
    <t>3.2</t>
  </si>
  <si>
    <t>NOTA1:</t>
  </si>
  <si>
    <t>NOTA2:</t>
  </si>
  <si>
    <t>NOTA3:</t>
  </si>
  <si>
    <t>Calado sobre camino de concreto para pase de cables y su reparación</t>
  </si>
  <si>
    <t>1.5</t>
  </si>
  <si>
    <t>1.6</t>
  </si>
  <si>
    <t>1.7</t>
  </si>
  <si>
    <t>2.3</t>
  </si>
  <si>
    <t>El proveedor se encargara de contar con las herramientas necesarias para la colocación de los artefactos y hacer la conexión de los circuitos a la red existente</t>
  </si>
  <si>
    <t>TRABAJOS PRELIMINARES</t>
  </si>
  <si>
    <t>1. Replanteo y trazado de obra</t>
  </si>
  <si>
    <t>Señalización del recorrido del sendero y ubicación de artefactos.</t>
  </si>
  <si>
    <t>Definición de cotas y niveles.</t>
  </si>
  <si>
    <t>2. Excavación de zanja para tendido eléctrico</t>
  </si>
  <si>
    <t>Profundidad mínima: 40–60 cm.</t>
  </si>
  <si>
    <t>Ancho acorde a cantidad de cañerías.</t>
  </si>
  <si>
    <t>Retiro de escombros y acondicionamiento del terreno.</t>
  </si>
  <si>
    <t>3. Colocación de cañerías subterráneas</t>
  </si>
  <si>
    <t>Tubería de PVC pesado o corrugado apto intemperie.</t>
  </si>
  <si>
    <t>Colocación sobre cama de arena y posterior tapado con arena y señalización con cinta de advertencia.</t>
  </si>
  <si>
    <t>4. Instalación de cámaras y cajas de inspección</t>
  </si>
  <si>
    <t>Ubicación estratégica cada 15–20 m o en cambios de dirección.</t>
  </si>
  <si>
    <t>Tapa reforzada y estanca.</t>
  </si>
  <si>
    <t>5. Tendido de conductores eléctricos</t>
  </si>
  <si>
    <t>Conductores normalizados (antillama, doble aislación, aptos intemperie).</t>
  </si>
  <si>
    <t>Sección según cálculo de carga.</t>
  </si>
  <si>
    <t>Identificación por colores.</t>
  </si>
  <si>
    <t>6. Colocación de artefactos embutidos en piso</t>
  </si>
  <si>
    <t>Instalación sobre base de hormigón nivelada.</t>
  </si>
  <si>
    <t>Sistema de drenaje para evitar acumulación de agua.</t>
  </si>
  <si>
    <t>7. Conexión de artefactos y derivaciones</t>
  </si>
  <si>
    <t>Conectores estancos.</t>
  </si>
  <si>
    <t>Sellado de cajas de pase.</t>
  </si>
  <si>
    <t>Prueba de continuidad de circuitos.</t>
  </si>
  <si>
    <t>8. Tablero de comando y protección</t>
  </si>
  <si>
    <t>Tablero general con disyuntor diferencial y térmicas.</t>
  </si>
  <si>
    <t>Espacio para futuras ampliaciones.</t>
  </si>
  <si>
    <t>Conexión a red de suministro o sistema alternativo.</t>
  </si>
  <si>
    <t>9. Pruebas de funcionamiento y seguridad</t>
  </si>
  <si>
    <t>Medición de aislamiento.</t>
  </si>
  <si>
    <t>Verificación de puesta a tierra.</t>
  </si>
  <si>
    <t>Ensayo de protecciones.</t>
  </si>
  <si>
    <t>10. Restitución del terreno y terminaciones</t>
  </si>
  <si>
    <t>Compactación de suelo.</t>
  </si>
  <si>
    <t>Colocación de solado o terminación del sendero.</t>
  </si>
  <si>
    <t>Limpieza final de obra.</t>
  </si>
  <si>
    <t>Replanteo de obra- ubicación de artectos de iluminacion</t>
  </si>
  <si>
    <t>un.</t>
  </si>
  <si>
    <t>Zanjeo sobre terreno natural para tendido electrico</t>
  </si>
  <si>
    <t>Luminarias LED empotradas, grado de protección IP67 mínimo.</t>
  </si>
  <si>
    <t>ILUMINACION SENDERO PEATONAL | RIBERAS | Ejecución mediante: ARTEFACTOS EMBUTIDOS</t>
  </si>
  <si>
    <t>2.4</t>
  </si>
  <si>
    <t>2.5</t>
  </si>
  <si>
    <t>Conexión C3 a Tablero Seccional Club House</t>
  </si>
  <si>
    <t>ml.</t>
  </si>
  <si>
    <t>Colocacion De Luminaria Led Empotrable en piso Hermetico (IP67) MODELO EOS COD. EP020</t>
  </si>
  <si>
    <t>2.6</t>
  </si>
  <si>
    <t>Conexion De Luminaria Led Empotrable en piso Hermetico (IP67) MODELO EOS COD. EP020</t>
  </si>
  <si>
    <t>2.7</t>
  </si>
  <si>
    <t>ELECTRICIDAD E ILUMINACIÓN</t>
  </si>
  <si>
    <t>TERMINACIONES</t>
  </si>
  <si>
    <t>Compactacion del suelo</t>
  </si>
  <si>
    <t>Limpieza final de obra</t>
  </si>
  <si>
    <t>Se debera garantizar la correcta compactación del terreno</t>
  </si>
  <si>
    <t xml:space="preserve">Realizar prueba de continuidad de circuitos y funcionamiento de artefactos, medición de aislamiento y verificación de puesta a tierra. </t>
  </si>
  <si>
    <t>Conexión a tablero general pilar Camara Edenor</t>
  </si>
  <si>
    <t>Delimitar zonas de trabajo diaria con elementos de seguridad.</t>
  </si>
  <si>
    <t>La tierra que se sacará al realizar el zanjeo se volvera a utilizar para compactar el terreno al finalizar el trabajo</t>
  </si>
  <si>
    <t>MATERIALES ELECTRICOS Y DE ILUMINACION</t>
  </si>
  <si>
    <t>Cómputo de Materiales</t>
  </si>
  <si>
    <t>Cable para conectar tablero nuevo con tablero existente</t>
  </si>
  <si>
    <t xml:space="preserve">Tablero electrico. Min 8 bocas </t>
  </si>
  <si>
    <t>Luminarias Led Empotrable en piso Hermetico (IP67) MODELO EOS COD. EP020</t>
  </si>
  <si>
    <t xml:space="preserve">Lamparas DicroLED PHL001 </t>
  </si>
  <si>
    <t>Calado sobre camino de sendero con mecha copa (diam. 90mm) prof. 15cm aprox</t>
  </si>
  <si>
    <t>Amure de caja luminaria Led empotrable con Sikagrout 212 (esp de capa 10mm)</t>
  </si>
  <si>
    <t>Cable subterraneo Sintenax 3x2,5mm para tendido electrico C1+C2+C3</t>
  </si>
  <si>
    <t>Diyuntor Disferencial Trifasico 40A 30mp Tip A Siemens</t>
  </si>
  <si>
    <t>Sikagrout 212- Grouting nivelador x 25kg (esp:10mm) Evaluar rendimiento del material</t>
  </si>
  <si>
    <t>Termica 1x10A Curva C Siemens</t>
  </si>
  <si>
    <t>NOTA:</t>
  </si>
  <si>
    <t>ILUMINACION SENDERO CH | RIBERAS | Ejecución mediante: ARTEFACTOS EMBUTIDOS</t>
  </si>
  <si>
    <t>Tendido electrico C1+C2</t>
  </si>
  <si>
    <t xml:space="preserve">Tunelear por debajo del camino </t>
  </si>
  <si>
    <t>Armado de Tablero con disyuntor y 2 térmicas. Puesta a tierra. Espacio para futuras ampliaciones. 8 bocas. Alimenta C1+C2. Fotocelula.</t>
  </si>
  <si>
    <t>Desde OP solicitamos al proveedor que pueda garantizar la hermeticidad del artefacto y el buen sellado de los mismos.</t>
  </si>
  <si>
    <t>Recomendamos el mantenimiento periodico de sellado.</t>
  </si>
  <si>
    <t>NOTAS 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</si>
</sst>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5" formatCode="mmm\-yyyy"/>
  </numFmts>
  <fonts count="15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00"/>
      <name val="Arial Narrow"/>
      <family val="2"/>
    </font>
    <font>
      <b/>
      <sz val="11"/>
      <color theme="1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3"/>
      <color theme="1"/>
      <name val="Arial"/>
      <family val="2"/>
    </font>
    <font>
      <sz val="9"/>
      <color rgb="FF242424"/>
      <name val="Segoe UI"/>
      <family val="2"/>
    </font>
    <font>
      <sz val="11"/>
      <color rgb="FF242424"/>
      <name val="Aptos Narrow"/>
      <family val="2"/>
      <scheme val="minor"/>
    </font>
    <font>
      <b/>
      <sz val="11"/>
      <color rgb="FF242424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2" xfId="0" applyFont="1" applyBorder="1" applyAlignment="1">
      <alignment vertical="center"/>
    </xf>
    <xf numFmtId="1" fontId="0" fillId="0" borderId="0" xfId="0" applyNumberFormat="1"/>
    <xf numFmtId="1" fontId="3" fillId="0" borderId="2" xfId="0" applyNumberFormat="1" applyFon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0" borderId="3" xfId="0" applyBorder="1"/>
    <xf numFmtId="1" fontId="0" fillId="0" borderId="4" xfId="0" applyNumberFormat="1" applyBorder="1"/>
    <xf numFmtId="0" fontId="0" fillId="0" borderId="4" xfId="0" applyBorder="1"/>
    <xf numFmtId="0" fontId="3" fillId="0" borderId="8" xfId="0" applyFont="1" applyBorder="1" applyAlignment="1">
      <alignment vertical="center"/>
    </xf>
    <xf numFmtId="1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1" fontId="7" fillId="3" borderId="2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1" fontId="8" fillId="0" borderId="6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4" fontId="3" fillId="0" borderId="2" xfId="0" applyNumberFormat="1" applyFont="1" applyBorder="1" applyAlignment="1">
      <alignment horizontal="center" vertical="center"/>
    </xf>
    <xf numFmtId="4" fontId="6" fillId="2" borderId="13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6" fillId="2" borderId="13" xfId="0" applyNumberFormat="1" applyFon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65" fontId="2" fillId="4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6" fillId="2" borderId="14" xfId="0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 wrapText="1"/>
    </xf>
    <xf numFmtId="0" fontId="4" fillId="0" borderId="6" xfId="0" applyFont="1" applyBorder="1"/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64" fontId="0" fillId="0" borderId="7" xfId="0" applyNumberForma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164" fontId="0" fillId="0" borderId="16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4" fontId="0" fillId="0" borderId="0" xfId="0" applyNumberFormat="1"/>
    <xf numFmtId="0" fontId="11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0" borderId="0" xfId="0" applyFont="1"/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89647</xdr:colOff>
      <xdr:row>1</xdr:row>
      <xdr:rowOff>53789</xdr:rowOff>
    </xdr:from>
    <xdr:to>
      <xdr:col>2</xdr:col>
      <xdr:colOff>94577</xdr:colOff>
      <xdr:row>1</xdr:row>
      <xdr:rowOff>1057948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" y="242048"/>
          <a:ext cx="1690295" cy="1004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89647</xdr:colOff>
      <xdr:row>1</xdr:row>
      <xdr:rowOff>53789</xdr:rowOff>
    </xdr:from>
    <xdr:to>
      <xdr:col>2</xdr:col>
      <xdr:colOff>94577</xdr:colOff>
      <xdr:row>1</xdr:row>
      <xdr:rowOff>1057948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1281273-7CDD-4941-B032-FD35D45BB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" y="244289"/>
          <a:ext cx="1688950" cy="1004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zoomScale="85" zoomScaleNormal="85" workbookViewId="0">
      <pane ySplit="7" topLeftCell="A8" activePane="bottomLeft" state="frozen"/>
      <selection pane="bottomLeft" activeCell="I15" sqref="I15"/>
    </sheetView>
  </sheetViews>
  <sheetFormatPr baseColWidth="10" defaultRowHeight="14.4" x14ac:dyDescent="0.3"/>
  <cols>
    <col min="1" max="1" width="11.33203125" customWidth="1"/>
    <col min="2" max="2" width="13.21875" style="6" customWidth="1"/>
    <col min="3" max="3" width="80.88671875" customWidth="1"/>
    <col min="4" max="4" width="10.21875" style="38" bestFit="1" customWidth="1"/>
    <col min="5" max="5" width="9.6640625" style="2" customWidth="1"/>
    <col min="6" max="6" width="19.44140625" style="44" customWidth="1"/>
    <col min="7" max="7" width="10.33203125" style="2" customWidth="1"/>
  </cols>
  <sheetData>
    <row r="1" spans="1:16" ht="15" thickBot="1" x14ac:dyDescent="0.35"/>
    <row r="2" spans="1:16" ht="87.6" customHeight="1" x14ac:dyDescent="0.3">
      <c r="A2" s="15"/>
      <c r="B2" s="16"/>
      <c r="C2" s="17"/>
      <c r="D2" s="40"/>
      <c r="E2" s="31"/>
      <c r="F2" s="46"/>
      <c r="G2" s="54"/>
    </row>
    <row r="3" spans="1:16" ht="15.6" x14ac:dyDescent="0.3">
      <c r="A3" s="26" t="s">
        <v>9</v>
      </c>
      <c r="B3" s="56"/>
      <c r="C3" s="57"/>
      <c r="D3" s="58"/>
      <c r="E3" s="59"/>
      <c r="F3" s="60"/>
      <c r="G3" s="82"/>
    </row>
    <row r="4" spans="1:16" x14ac:dyDescent="0.3">
      <c r="A4" s="63" t="s">
        <v>103</v>
      </c>
      <c r="B4" s="61"/>
      <c r="C4" s="61"/>
      <c r="D4" s="58"/>
      <c r="E4" s="59"/>
      <c r="F4" s="60"/>
      <c r="G4" s="48">
        <v>45918</v>
      </c>
    </row>
    <row r="5" spans="1:16" ht="15.6" x14ac:dyDescent="0.3">
      <c r="A5" s="27" t="s">
        <v>5</v>
      </c>
      <c r="B5" s="62"/>
      <c r="C5" s="62"/>
      <c r="D5" s="58"/>
      <c r="E5" s="59"/>
      <c r="F5" s="60"/>
      <c r="G5" s="49"/>
    </row>
    <row r="6" spans="1:16" ht="15" thickBot="1" x14ac:dyDescent="0.35">
      <c r="A6" s="18"/>
      <c r="B6" s="7"/>
      <c r="C6" s="5"/>
      <c r="D6" s="34"/>
      <c r="E6" s="28"/>
      <c r="F6" s="41"/>
      <c r="G6" s="50"/>
    </row>
    <row r="7" spans="1:16" ht="32.4" customHeight="1" thickBot="1" x14ac:dyDescent="0.35">
      <c r="A7" s="9" t="s">
        <v>6</v>
      </c>
      <c r="B7" s="10" t="s">
        <v>7</v>
      </c>
      <c r="C7" s="11" t="s">
        <v>0</v>
      </c>
      <c r="D7" s="12" t="s">
        <v>2</v>
      </c>
      <c r="E7" s="11" t="s">
        <v>1</v>
      </c>
      <c r="F7" s="13" t="s">
        <v>3</v>
      </c>
      <c r="G7" s="14" t="s">
        <v>4</v>
      </c>
    </row>
    <row r="8" spans="1:16" ht="31.8" customHeight="1" thickBot="1" x14ac:dyDescent="0.35">
      <c r="A8" s="21">
        <v>1</v>
      </c>
      <c r="B8" s="22"/>
      <c r="C8" s="55" t="s">
        <v>31</v>
      </c>
      <c r="D8" s="35"/>
      <c r="E8" s="29"/>
      <c r="F8" s="42"/>
      <c r="G8" s="51">
        <f>SUM(G9:G12)</f>
        <v>0</v>
      </c>
    </row>
    <row r="9" spans="1:16" x14ac:dyDescent="0.3">
      <c r="A9" s="33"/>
      <c r="B9" s="19" t="s">
        <v>12</v>
      </c>
      <c r="C9" s="20" t="s">
        <v>68</v>
      </c>
      <c r="D9" s="37">
        <v>1</v>
      </c>
      <c r="E9" s="32" t="s">
        <v>16</v>
      </c>
      <c r="F9" s="43">
        <v>0</v>
      </c>
      <c r="G9" s="52">
        <f t="shared" ref="G9" si="0">+F9*D9</f>
        <v>0</v>
      </c>
      <c r="H9" s="3"/>
    </row>
    <row r="10" spans="1:16" x14ac:dyDescent="0.3">
      <c r="A10" s="33"/>
      <c r="B10" s="19" t="s">
        <v>13</v>
      </c>
      <c r="C10" s="4" t="s">
        <v>70</v>
      </c>
      <c r="D10" s="36">
        <v>114</v>
      </c>
      <c r="E10" s="1" t="s">
        <v>76</v>
      </c>
      <c r="F10" s="43">
        <v>0</v>
      </c>
      <c r="G10" s="52">
        <v>0</v>
      </c>
      <c r="H10" s="3"/>
    </row>
    <row r="11" spans="1:16" x14ac:dyDescent="0.3">
      <c r="A11" s="33"/>
      <c r="B11" s="19" t="s">
        <v>17</v>
      </c>
      <c r="C11" s="69" t="s">
        <v>96</v>
      </c>
      <c r="D11" s="36">
        <v>54</v>
      </c>
      <c r="E11" s="1" t="s">
        <v>69</v>
      </c>
      <c r="F11" s="43">
        <v>0</v>
      </c>
      <c r="G11" s="52">
        <v>0</v>
      </c>
      <c r="H11" s="3"/>
    </row>
    <row r="12" spans="1:16" x14ac:dyDescent="0.3">
      <c r="A12" s="33"/>
      <c r="B12" s="19" t="s">
        <v>18</v>
      </c>
      <c r="C12" s="67" t="s">
        <v>25</v>
      </c>
      <c r="D12" s="36">
        <v>9</v>
      </c>
      <c r="E12" s="1" t="s">
        <v>76</v>
      </c>
      <c r="F12" s="43">
        <v>0</v>
      </c>
      <c r="G12" s="52">
        <v>0</v>
      </c>
      <c r="H12" s="3"/>
    </row>
    <row r="13" spans="1:16" x14ac:dyDescent="0.3">
      <c r="A13" s="33"/>
      <c r="B13" s="19" t="s">
        <v>26</v>
      </c>
      <c r="C13" s="67" t="s">
        <v>105</v>
      </c>
      <c r="D13" s="36">
        <v>1</v>
      </c>
      <c r="E13" s="1" t="s">
        <v>16</v>
      </c>
      <c r="F13" s="43">
        <v>0</v>
      </c>
      <c r="G13" s="52">
        <v>0</v>
      </c>
      <c r="H13" s="3"/>
    </row>
    <row r="14" spans="1:16" ht="31.8" customHeight="1" thickBot="1" x14ac:dyDescent="0.35">
      <c r="A14" s="33"/>
      <c r="B14" s="64" t="s">
        <v>22</v>
      </c>
      <c r="C14" s="79" t="s">
        <v>89</v>
      </c>
      <c r="G14" s="66"/>
      <c r="H14" s="3"/>
    </row>
    <row r="15" spans="1:16" ht="31.8" customHeight="1" thickBot="1" x14ac:dyDescent="0.35">
      <c r="A15" s="21">
        <v>2</v>
      </c>
      <c r="B15" s="22"/>
      <c r="C15" s="55" t="s">
        <v>81</v>
      </c>
      <c r="D15" s="35"/>
      <c r="E15" s="29"/>
      <c r="F15" s="42"/>
      <c r="G15" s="51">
        <f>SUM(G16:G17)</f>
        <v>0</v>
      </c>
      <c r="H15" s="3"/>
      <c r="K15" s="64"/>
      <c r="L15" s="65"/>
      <c r="M15" s="38"/>
      <c r="N15" s="2"/>
      <c r="O15" s="44"/>
      <c r="P15" s="44"/>
    </row>
    <row r="16" spans="1:16" ht="28.8" x14ac:dyDescent="0.3">
      <c r="A16" s="33"/>
      <c r="B16" s="19" t="s">
        <v>14</v>
      </c>
      <c r="C16" s="71" t="s">
        <v>106</v>
      </c>
      <c r="D16" s="37">
        <v>1</v>
      </c>
      <c r="E16" s="32" t="s">
        <v>16</v>
      </c>
      <c r="F16" s="43">
        <v>0</v>
      </c>
      <c r="G16" s="52">
        <v>0</v>
      </c>
      <c r="H16" s="3"/>
      <c r="K16" s="64"/>
      <c r="L16" s="65"/>
      <c r="M16" s="38"/>
      <c r="N16" s="2"/>
      <c r="O16" s="44"/>
      <c r="P16" s="44"/>
    </row>
    <row r="17" spans="1:16" x14ac:dyDescent="0.3">
      <c r="A17" s="33"/>
      <c r="B17" s="8" t="s">
        <v>15</v>
      </c>
      <c r="C17" s="4" t="s">
        <v>87</v>
      </c>
      <c r="D17" s="36">
        <v>1</v>
      </c>
      <c r="E17" s="1" t="s">
        <v>16</v>
      </c>
      <c r="F17" s="43">
        <v>0</v>
      </c>
      <c r="G17" s="52">
        <v>0</v>
      </c>
      <c r="H17" s="3"/>
      <c r="K17" s="64"/>
      <c r="L17" s="65"/>
      <c r="M17" s="38"/>
      <c r="N17" s="2"/>
      <c r="O17" s="44"/>
      <c r="P17" s="44"/>
    </row>
    <row r="18" spans="1:16" x14ac:dyDescent="0.3">
      <c r="A18" s="33"/>
      <c r="B18" s="19" t="s">
        <v>29</v>
      </c>
      <c r="C18" s="67" t="s">
        <v>75</v>
      </c>
      <c r="D18" s="36">
        <v>1</v>
      </c>
      <c r="E18" s="1" t="s">
        <v>16</v>
      </c>
      <c r="F18" s="43">
        <v>0</v>
      </c>
      <c r="G18" s="52">
        <v>0</v>
      </c>
      <c r="H18" s="3"/>
      <c r="K18" s="64"/>
      <c r="L18" s="65"/>
      <c r="M18" s="38"/>
      <c r="N18" s="2"/>
      <c r="O18" s="44"/>
      <c r="P18" s="44"/>
    </row>
    <row r="19" spans="1:16" x14ac:dyDescent="0.3">
      <c r="A19" s="33"/>
      <c r="B19" s="8" t="s">
        <v>73</v>
      </c>
      <c r="C19" s="67" t="s">
        <v>104</v>
      </c>
      <c r="D19" s="37">
        <v>114</v>
      </c>
      <c r="E19" s="32" t="s">
        <v>76</v>
      </c>
      <c r="F19" s="43">
        <v>0</v>
      </c>
      <c r="G19" s="52">
        <v>0</v>
      </c>
      <c r="H19" s="3"/>
      <c r="K19" s="64"/>
      <c r="L19" s="65"/>
      <c r="M19" s="38"/>
      <c r="N19" s="2"/>
      <c r="O19" s="44"/>
      <c r="P19" s="44"/>
    </row>
    <row r="20" spans="1:16" x14ac:dyDescent="0.3">
      <c r="A20" s="33"/>
      <c r="B20" s="19" t="s">
        <v>74</v>
      </c>
      <c r="C20" s="69" t="s">
        <v>97</v>
      </c>
      <c r="D20" s="36">
        <v>54</v>
      </c>
      <c r="E20" s="1" t="s">
        <v>8</v>
      </c>
      <c r="F20" s="43">
        <v>0</v>
      </c>
      <c r="G20" s="52">
        <v>0</v>
      </c>
      <c r="H20" s="3"/>
      <c r="K20" s="64"/>
      <c r="L20" s="65"/>
      <c r="M20" s="38"/>
      <c r="N20" s="2"/>
      <c r="O20" s="44"/>
      <c r="P20" s="44"/>
    </row>
    <row r="21" spans="1:16" x14ac:dyDescent="0.3">
      <c r="A21" s="33"/>
      <c r="B21" s="8" t="s">
        <v>78</v>
      </c>
      <c r="C21" s="67" t="s">
        <v>79</v>
      </c>
      <c r="D21" s="36">
        <v>54</v>
      </c>
      <c r="E21" s="1" t="s">
        <v>8</v>
      </c>
      <c r="F21" s="43">
        <v>0</v>
      </c>
      <c r="G21" s="52">
        <v>0</v>
      </c>
      <c r="H21" s="3"/>
      <c r="K21" s="64"/>
      <c r="L21" s="65"/>
      <c r="M21" s="38"/>
      <c r="N21" s="2"/>
      <c r="O21" s="44"/>
      <c r="P21" s="44"/>
    </row>
    <row r="22" spans="1:16" x14ac:dyDescent="0.3">
      <c r="A22" s="33"/>
      <c r="B22" s="19" t="s">
        <v>80</v>
      </c>
      <c r="C22" s="67" t="s">
        <v>77</v>
      </c>
      <c r="D22" s="36">
        <v>54</v>
      </c>
      <c r="E22" s="1" t="s">
        <v>8</v>
      </c>
      <c r="F22" s="43">
        <v>0</v>
      </c>
      <c r="G22" s="52">
        <v>0</v>
      </c>
      <c r="H22" s="3"/>
      <c r="K22" s="64"/>
      <c r="L22" s="65"/>
      <c r="M22" s="38"/>
      <c r="N22" s="2"/>
      <c r="O22" s="44"/>
      <c r="P22" s="44"/>
    </row>
    <row r="23" spans="1:16" ht="31.8" customHeight="1" thickBot="1" x14ac:dyDescent="0.35">
      <c r="A23" s="33"/>
      <c r="B23" s="64" t="s">
        <v>22</v>
      </c>
      <c r="C23" s="79" t="s">
        <v>86</v>
      </c>
      <c r="G23" s="66"/>
      <c r="H23" s="3"/>
      <c r="K23" s="64"/>
      <c r="L23" s="65"/>
      <c r="M23" s="38"/>
      <c r="N23" s="2"/>
      <c r="O23" s="44"/>
      <c r="P23" s="44"/>
    </row>
    <row r="24" spans="1:16" ht="31.8" customHeight="1" thickBot="1" x14ac:dyDescent="0.35">
      <c r="A24" s="21">
        <v>3</v>
      </c>
      <c r="B24" s="22"/>
      <c r="C24" s="55" t="s">
        <v>82</v>
      </c>
      <c r="D24" s="35"/>
      <c r="E24" s="29"/>
      <c r="F24" s="42"/>
      <c r="G24" s="51">
        <f>SUM(G25:G26)</f>
        <v>0</v>
      </c>
    </row>
    <row r="25" spans="1:16" x14ac:dyDescent="0.3">
      <c r="A25" s="33"/>
      <c r="B25" s="19" t="s">
        <v>20</v>
      </c>
      <c r="C25" s="71" t="s">
        <v>83</v>
      </c>
      <c r="D25" s="37">
        <v>1</v>
      </c>
      <c r="E25" s="32" t="s">
        <v>16</v>
      </c>
      <c r="F25" s="43">
        <v>0</v>
      </c>
      <c r="G25" s="52">
        <v>0</v>
      </c>
      <c r="H25" s="3"/>
    </row>
    <row r="26" spans="1:16" x14ac:dyDescent="0.3">
      <c r="A26" s="33"/>
      <c r="B26" s="8" t="s">
        <v>21</v>
      </c>
      <c r="C26" s="4" t="s">
        <v>84</v>
      </c>
      <c r="D26" s="36">
        <v>1</v>
      </c>
      <c r="E26" s="1" t="s">
        <v>16</v>
      </c>
      <c r="F26" s="70">
        <v>0</v>
      </c>
      <c r="G26" s="72">
        <v>0</v>
      </c>
      <c r="H26" s="3"/>
    </row>
    <row r="27" spans="1:16" x14ac:dyDescent="0.3">
      <c r="A27" s="33"/>
      <c r="B27" s="64" t="s">
        <v>22</v>
      </c>
      <c r="C27" s="65" t="s">
        <v>85</v>
      </c>
      <c r="G27" s="66"/>
      <c r="H27" s="3"/>
      <c r="I27" s="68"/>
    </row>
    <row r="28" spans="1:16" x14ac:dyDescent="0.3">
      <c r="A28" s="33"/>
      <c r="B28" s="64" t="s">
        <v>23</v>
      </c>
      <c r="C28" s="65" t="s">
        <v>19</v>
      </c>
      <c r="G28" s="66"/>
      <c r="H28" s="3"/>
      <c r="I28" s="68"/>
    </row>
    <row r="29" spans="1:16" x14ac:dyDescent="0.3">
      <c r="A29" s="33"/>
      <c r="B29" s="64" t="s">
        <v>24</v>
      </c>
      <c r="C29" s="65" t="s">
        <v>88</v>
      </c>
      <c r="G29" s="66"/>
      <c r="H29" s="3"/>
    </row>
    <row r="30" spans="1:16" x14ac:dyDescent="0.3">
      <c r="A30" s="33"/>
      <c r="B30" s="64"/>
      <c r="C30" s="65"/>
      <c r="G30" s="66"/>
      <c r="H30" s="3"/>
    </row>
    <row r="31" spans="1:16" ht="18.600000000000001" thickBot="1" x14ac:dyDescent="0.35">
      <c r="A31" s="23" t="s">
        <v>10</v>
      </c>
      <c r="B31" s="24"/>
      <c r="C31" s="25"/>
      <c r="D31" s="39"/>
      <c r="E31" s="30"/>
      <c r="F31" s="45"/>
      <c r="G31" s="53">
        <f>SUM(G8+G24+G15)</f>
        <v>0</v>
      </c>
    </row>
    <row r="33" spans="1:8" ht="28.8" x14ac:dyDescent="0.3">
      <c r="A33" s="87" t="s">
        <v>109</v>
      </c>
      <c r="B33" s="87"/>
      <c r="C33" s="65" t="s">
        <v>107</v>
      </c>
    </row>
    <row r="34" spans="1:8" x14ac:dyDescent="0.3">
      <c r="A34" s="87"/>
      <c r="B34" s="87"/>
      <c r="C34" s="81" t="s">
        <v>108</v>
      </c>
    </row>
    <row r="35" spans="1:8" x14ac:dyDescent="0.3">
      <c r="B35" s="73"/>
      <c r="C35" s="74"/>
      <c r="D35" s="2"/>
      <c r="E35"/>
      <c r="F35"/>
      <c r="G35"/>
    </row>
    <row r="36" spans="1:8" x14ac:dyDescent="0.3">
      <c r="B36" s="73"/>
      <c r="C36" s="74"/>
      <c r="D36" s="2"/>
      <c r="E36"/>
      <c r="F36"/>
      <c r="G36"/>
    </row>
    <row r="37" spans="1:8" x14ac:dyDescent="0.3">
      <c r="B37" s="73"/>
      <c r="C37" s="74"/>
      <c r="D37" s="2"/>
      <c r="E37"/>
      <c r="F37"/>
      <c r="G37"/>
    </row>
    <row r="38" spans="1:8" x14ac:dyDescent="0.3">
      <c r="B38" s="73"/>
      <c r="C38" s="65"/>
      <c r="D38" s="2"/>
      <c r="E38"/>
      <c r="F38"/>
      <c r="G38"/>
    </row>
    <row r="39" spans="1:8" x14ac:dyDescent="0.3">
      <c r="B39" s="73"/>
      <c r="C39" s="81"/>
      <c r="D39" s="73"/>
      <c r="E39" s="73"/>
      <c r="F39" s="73"/>
      <c r="G39" s="80"/>
    </row>
    <row r="40" spans="1:8" x14ac:dyDescent="0.3">
      <c r="B40" s="73"/>
      <c r="C40" s="74"/>
      <c r="D40" s="2"/>
      <c r="F40"/>
      <c r="G40"/>
    </row>
    <row r="41" spans="1:8" x14ac:dyDescent="0.3">
      <c r="B41" s="73"/>
      <c r="C41" s="74"/>
      <c r="D41" s="2"/>
      <c r="F41"/>
      <c r="G41"/>
    </row>
    <row r="42" spans="1:8" x14ac:dyDescent="0.3">
      <c r="B42" s="83"/>
      <c r="C42" s="84"/>
      <c r="D42" s="2"/>
      <c r="F42"/>
      <c r="G42"/>
    </row>
    <row r="43" spans="1:8" ht="16.8" x14ac:dyDescent="0.3">
      <c r="B43" s="83"/>
      <c r="C43" s="84"/>
      <c r="D43" s="2"/>
      <c r="F43"/>
      <c r="G43"/>
      <c r="H43" s="78"/>
    </row>
    <row r="44" spans="1:8" x14ac:dyDescent="0.3">
      <c r="B44" s="73"/>
      <c r="C44" s="76"/>
      <c r="D44" s="2"/>
      <c r="F44"/>
      <c r="G44" s="77"/>
    </row>
    <row r="45" spans="1:8" x14ac:dyDescent="0.3">
      <c r="B45" s="73"/>
      <c r="C45" s="76"/>
      <c r="D45" s="2"/>
      <c r="F45"/>
      <c r="G45" s="77"/>
    </row>
    <row r="46" spans="1:8" x14ac:dyDescent="0.3">
      <c r="B46" s="73"/>
      <c r="C46" s="76"/>
      <c r="D46" s="2"/>
      <c r="F46"/>
      <c r="G46" s="77"/>
    </row>
    <row r="47" spans="1:8" x14ac:dyDescent="0.3">
      <c r="B47" s="73"/>
      <c r="C47" s="76"/>
      <c r="D47" s="2"/>
      <c r="F47"/>
      <c r="G47" s="77"/>
    </row>
    <row r="48" spans="1:8" x14ac:dyDescent="0.3">
      <c r="B48" s="73"/>
      <c r="C48" s="76"/>
      <c r="D48" s="2"/>
      <c r="F48"/>
      <c r="G48" s="77"/>
    </row>
  </sheetData>
  <mergeCells count="3">
    <mergeCell ref="B42:B43"/>
    <mergeCell ref="C42:C43"/>
    <mergeCell ref="A33:B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1200" verticalDpi="1200" r:id="rId1"/>
  <ignoredErrors>
    <ignoredError sqref="G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31A36-65EE-4C6D-8B24-EE7250117858}">
  <sheetPr>
    <pageSetUpPr fitToPage="1"/>
  </sheetPr>
  <dimension ref="A1:H33"/>
  <sheetViews>
    <sheetView zoomScale="85" zoomScaleNormal="85" workbookViewId="0">
      <pane ySplit="7" topLeftCell="A8" activePane="bottomLeft" state="frozen"/>
      <selection pane="bottomLeft" activeCell="H20" sqref="H20"/>
    </sheetView>
  </sheetViews>
  <sheetFormatPr baseColWidth="10" defaultRowHeight="14.4" x14ac:dyDescent="0.3"/>
  <cols>
    <col min="1" max="1" width="11.33203125" customWidth="1"/>
    <col min="2" max="2" width="13.21875" style="6" customWidth="1"/>
    <col min="3" max="3" width="80.88671875" customWidth="1"/>
    <col min="4" max="4" width="10.21875" style="38" bestFit="1" customWidth="1"/>
    <col min="5" max="5" width="9.6640625" style="2" customWidth="1"/>
    <col min="6" max="6" width="19.44140625" style="44" customWidth="1"/>
    <col min="7" max="7" width="10.33203125" style="2" customWidth="1"/>
  </cols>
  <sheetData>
    <row r="1" spans="1:8" ht="15" thickBot="1" x14ac:dyDescent="0.35"/>
    <row r="2" spans="1:8" ht="87.6" customHeight="1" x14ac:dyDescent="0.3">
      <c r="A2" s="15"/>
      <c r="B2" s="16"/>
      <c r="C2" s="17"/>
      <c r="D2" s="40"/>
      <c r="E2" s="31"/>
      <c r="F2" s="46"/>
      <c r="G2" s="54"/>
    </row>
    <row r="3" spans="1:8" ht="15.6" x14ac:dyDescent="0.3">
      <c r="A3" s="26" t="s">
        <v>91</v>
      </c>
      <c r="B3" s="56"/>
      <c r="C3" s="57"/>
      <c r="D3" s="58"/>
      <c r="E3" s="59"/>
      <c r="F3" s="60"/>
      <c r="G3" s="47" t="s">
        <v>11</v>
      </c>
    </row>
    <row r="4" spans="1:8" x14ac:dyDescent="0.3">
      <c r="A4" s="63" t="s">
        <v>72</v>
      </c>
      <c r="B4" s="61"/>
      <c r="C4" s="61"/>
      <c r="D4" s="58"/>
      <c r="E4" s="59"/>
      <c r="F4" s="60"/>
      <c r="G4" s="48">
        <v>45918</v>
      </c>
    </row>
    <row r="5" spans="1:8" ht="15.6" x14ac:dyDescent="0.3">
      <c r="A5" s="27" t="s">
        <v>5</v>
      </c>
      <c r="B5" s="62"/>
      <c r="C5" s="62"/>
      <c r="D5" s="58"/>
      <c r="E5" s="59"/>
      <c r="F5" s="60"/>
      <c r="G5" s="49"/>
    </row>
    <row r="6" spans="1:8" ht="15" thickBot="1" x14ac:dyDescent="0.35">
      <c r="A6" s="18"/>
      <c r="B6" s="7"/>
      <c r="C6" s="5"/>
      <c r="D6" s="34"/>
      <c r="E6" s="28"/>
      <c r="F6" s="41"/>
      <c r="G6" s="50"/>
    </row>
    <row r="7" spans="1:8" ht="32.4" customHeight="1" thickBot="1" x14ac:dyDescent="0.35">
      <c r="A7" s="9" t="s">
        <v>6</v>
      </c>
      <c r="B7" s="10" t="s">
        <v>7</v>
      </c>
      <c r="C7" s="11" t="s">
        <v>0</v>
      </c>
      <c r="D7" s="12" t="s">
        <v>2</v>
      </c>
      <c r="E7" s="11" t="s">
        <v>1</v>
      </c>
      <c r="F7" s="13" t="s">
        <v>3</v>
      </c>
      <c r="G7" s="14" t="s">
        <v>4</v>
      </c>
    </row>
    <row r="8" spans="1:8" ht="31.8" customHeight="1" thickBot="1" x14ac:dyDescent="0.35">
      <c r="A8" s="21">
        <v>1</v>
      </c>
      <c r="B8" s="22"/>
      <c r="C8" s="55" t="s">
        <v>90</v>
      </c>
      <c r="D8" s="35"/>
      <c r="E8" s="29"/>
      <c r="F8" s="42"/>
      <c r="G8" s="51">
        <f>SUM(G9:G13)</f>
        <v>0</v>
      </c>
    </row>
    <row r="9" spans="1:8" x14ac:dyDescent="0.3">
      <c r="A9" s="33"/>
      <c r="B9" s="19" t="s">
        <v>12</v>
      </c>
      <c r="C9" s="20" t="s">
        <v>98</v>
      </c>
      <c r="D9" s="37">
        <v>114</v>
      </c>
      <c r="E9" s="32" t="s">
        <v>76</v>
      </c>
      <c r="F9" s="43">
        <v>0</v>
      </c>
      <c r="G9" s="52">
        <f t="shared" ref="G9" si="0">+F9*D9</f>
        <v>0</v>
      </c>
      <c r="H9" s="3"/>
    </row>
    <row r="10" spans="1:8" x14ac:dyDescent="0.3">
      <c r="A10" s="33"/>
      <c r="B10" s="19" t="s">
        <v>13</v>
      </c>
      <c r="C10" s="20" t="s">
        <v>92</v>
      </c>
      <c r="D10" s="37">
        <v>2</v>
      </c>
      <c r="E10" s="32" t="s">
        <v>76</v>
      </c>
      <c r="F10" s="43">
        <v>0</v>
      </c>
      <c r="G10" s="52">
        <f t="shared" ref="G10" si="1">+F10*D10</f>
        <v>0</v>
      </c>
      <c r="H10" s="3"/>
    </row>
    <row r="11" spans="1:8" x14ac:dyDescent="0.3">
      <c r="A11" s="33"/>
      <c r="B11" s="19" t="s">
        <v>17</v>
      </c>
      <c r="C11" s="4" t="s">
        <v>93</v>
      </c>
      <c r="D11" s="36">
        <v>1</v>
      </c>
      <c r="E11" s="1" t="s">
        <v>8</v>
      </c>
      <c r="F11" s="43">
        <v>0</v>
      </c>
      <c r="G11" s="52">
        <v>0</v>
      </c>
      <c r="H11" s="3"/>
    </row>
    <row r="12" spans="1:8" x14ac:dyDescent="0.3">
      <c r="A12" s="33"/>
      <c r="B12" s="19" t="s">
        <v>18</v>
      </c>
      <c r="C12" s="69" t="s">
        <v>101</v>
      </c>
      <c r="D12" s="36">
        <v>2</v>
      </c>
      <c r="E12" s="1" t="s">
        <v>8</v>
      </c>
      <c r="F12" s="43">
        <v>0</v>
      </c>
      <c r="G12" s="52">
        <v>0</v>
      </c>
      <c r="H12" s="3"/>
    </row>
    <row r="13" spans="1:8" x14ac:dyDescent="0.3">
      <c r="A13" s="33"/>
      <c r="B13" s="19" t="s">
        <v>26</v>
      </c>
      <c r="C13" s="67" t="s">
        <v>99</v>
      </c>
      <c r="D13" s="36">
        <v>1</v>
      </c>
      <c r="E13" s="1" t="s">
        <v>8</v>
      </c>
      <c r="F13" s="43">
        <v>0</v>
      </c>
      <c r="G13" s="52">
        <v>0</v>
      </c>
      <c r="H13" s="3"/>
    </row>
    <row r="14" spans="1:8" x14ac:dyDescent="0.3">
      <c r="A14" s="33"/>
      <c r="B14" s="19" t="s">
        <v>27</v>
      </c>
      <c r="C14" s="67" t="s">
        <v>94</v>
      </c>
      <c r="D14" s="36">
        <v>54</v>
      </c>
      <c r="E14" s="1" t="s">
        <v>8</v>
      </c>
      <c r="F14" s="43">
        <v>0</v>
      </c>
      <c r="G14" s="52">
        <v>0</v>
      </c>
      <c r="H14" s="3"/>
    </row>
    <row r="15" spans="1:8" x14ac:dyDescent="0.3">
      <c r="A15" s="33"/>
      <c r="B15" s="19" t="s">
        <v>28</v>
      </c>
      <c r="C15" s="67" t="s">
        <v>95</v>
      </c>
      <c r="D15" s="36">
        <v>54</v>
      </c>
      <c r="E15" s="1" t="s">
        <v>8</v>
      </c>
      <c r="F15" s="43">
        <v>0</v>
      </c>
      <c r="G15" s="52">
        <v>0</v>
      </c>
      <c r="H15" s="3"/>
    </row>
    <row r="16" spans="1:8" x14ac:dyDescent="0.3">
      <c r="A16" s="33"/>
      <c r="B16" s="19" t="s">
        <v>28</v>
      </c>
      <c r="C16" s="67" t="s">
        <v>100</v>
      </c>
      <c r="D16" s="36">
        <v>2</v>
      </c>
      <c r="E16" s="1" t="s">
        <v>8</v>
      </c>
      <c r="F16" s="43">
        <v>0</v>
      </c>
      <c r="G16" s="52">
        <v>0</v>
      </c>
      <c r="H16" s="3"/>
    </row>
    <row r="17" spans="1:8" ht="31.8" customHeight="1" x14ac:dyDescent="0.3">
      <c r="A17" s="33"/>
      <c r="B17" s="64" t="s">
        <v>102</v>
      </c>
      <c r="C17" s="85" t="s">
        <v>30</v>
      </c>
      <c r="G17" s="66"/>
      <c r="H17" s="3"/>
    </row>
    <row r="18" spans="1:8" x14ac:dyDescent="0.3">
      <c r="A18" s="33"/>
      <c r="B18" s="64"/>
      <c r="C18" s="86"/>
      <c r="G18" s="66"/>
      <c r="H18" s="3"/>
    </row>
    <row r="19" spans="1:8" ht="18.600000000000001" thickBot="1" x14ac:dyDescent="0.35">
      <c r="A19" s="23" t="s">
        <v>10</v>
      </c>
      <c r="B19" s="24"/>
      <c r="C19" s="25"/>
      <c r="D19" s="39"/>
      <c r="E19" s="30"/>
      <c r="F19" s="45"/>
      <c r="G19" s="53">
        <f>SUM(G8)</f>
        <v>0</v>
      </c>
    </row>
    <row r="23" spans="1:8" x14ac:dyDescent="0.3">
      <c r="B23" s="73"/>
      <c r="C23" s="74"/>
      <c r="D23" s="2"/>
      <c r="E23"/>
      <c r="F23"/>
      <c r="G23"/>
    </row>
    <row r="24" spans="1:8" x14ac:dyDescent="0.3">
      <c r="B24" s="73"/>
      <c r="C24" s="75"/>
      <c r="D24" s="73"/>
      <c r="E24" s="73"/>
      <c r="F24" s="73"/>
      <c r="G24" s="80"/>
    </row>
    <row r="25" spans="1:8" x14ac:dyDescent="0.3">
      <c r="B25" s="73"/>
      <c r="C25" s="76"/>
      <c r="D25" s="2"/>
      <c r="F25"/>
      <c r="G25"/>
    </row>
    <row r="26" spans="1:8" x14ac:dyDescent="0.3">
      <c r="B26" s="73"/>
      <c r="C26" s="76"/>
      <c r="D26" s="2"/>
      <c r="F26"/>
      <c r="G26"/>
    </row>
    <row r="27" spans="1:8" x14ac:dyDescent="0.3">
      <c r="B27" s="83"/>
      <c r="C27" s="84"/>
      <c r="D27" s="2"/>
      <c r="F27"/>
      <c r="G27"/>
    </row>
    <row r="28" spans="1:8" ht="16.8" x14ac:dyDescent="0.3">
      <c r="B28" s="83"/>
      <c r="C28" s="84"/>
      <c r="D28" s="2"/>
      <c r="F28"/>
      <c r="G28"/>
      <c r="H28" s="78"/>
    </row>
    <row r="29" spans="1:8" x14ac:dyDescent="0.3">
      <c r="B29" s="73"/>
      <c r="C29" s="76"/>
      <c r="D29" s="2"/>
      <c r="F29"/>
      <c r="G29" s="77"/>
    </row>
    <row r="30" spans="1:8" x14ac:dyDescent="0.3">
      <c r="B30" s="73"/>
      <c r="C30" s="76"/>
      <c r="D30" s="2"/>
      <c r="F30"/>
      <c r="G30" s="77"/>
    </row>
    <row r="31" spans="1:8" x14ac:dyDescent="0.3">
      <c r="B31" s="73"/>
      <c r="C31" s="76"/>
      <c r="D31" s="2"/>
      <c r="F31"/>
      <c r="G31" s="77"/>
    </row>
    <row r="32" spans="1:8" x14ac:dyDescent="0.3">
      <c r="B32" s="73"/>
      <c r="C32" s="76"/>
      <c r="D32" s="2"/>
      <c r="F32"/>
      <c r="G32" s="77"/>
    </row>
    <row r="33" spans="2:7" x14ac:dyDescent="0.3">
      <c r="B33" s="73"/>
      <c r="C33" s="76"/>
      <c r="D33" s="2"/>
      <c r="F33"/>
      <c r="G33" s="77"/>
    </row>
  </sheetData>
  <mergeCells count="3">
    <mergeCell ref="B27:B28"/>
    <mergeCell ref="C27:C28"/>
    <mergeCell ref="C17:C18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ED015-42AE-4C2A-AAA5-61E1EB964096}">
  <dimension ref="A1:A38"/>
  <sheetViews>
    <sheetView topLeftCell="A7" workbookViewId="0">
      <selection activeCell="A38" sqref="A38"/>
    </sheetView>
  </sheetViews>
  <sheetFormatPr baseColWidth="10" defaultRowHeight="14.4" x14ac:dyDescent="0.3"/>
  <cols>
    <col min="1" max="1" width="113.6640625" customWidth="1"/>
  </cols>
  <sheetData>
    <row r="1" spans="1:1" x14ac:dyDescent="0.3">
      <c r="A1" s="68" t="s">
        <v>32</v>
      </c>
    </row>
    <row r="2" spans="1:1" x14ac:dyDescent="0.3">
      <c r="A2" s="68" t="s">
        <v>33</v>
      </c>
    </row>
    <row r="3" spans="1:1" x14ac:dyDescent="0.3">
      <c r="A3" s="68" t="s">
        <v>34</v>
      </c>
    </row>
    <row r="4" spans="1:1" x14ac:dyDescent="0.3">
      <c r="A4" s="68" t="s">
        <v>35</v>
      </c>
    </row>
    <row r="5" spans="1:1" x14ac:dyDescent="0.3">
      <c r="A5" s="68" t="s">
        <v>36</v>
      </c>
    </row>
    <row r="6" spans="1:1" x14ac:dyDescent="0.3">
      <c r="A6" s="68" t="s">
        <v>37</v>
      </c>
    </row>
    <row r="7" spans="1:1" x14ac:dyDescent="0.3">
      <c r="A7" s="68" t="s">
        <v>38</v>
      </c>
    </row>
    <row r="8" spans="1:1" x14ac:dyDescent="0.3">
      <c r="A8" s="68" t="s">
        <v>39</v>
      </c>
    </row>
    <row r="9" spans="1:1" x14ac:dyDescent="0.3">
      <c r="A9" s="68" t="s">
        <v>40</v>
      </c>
    </row>
    <row r="10" spans="1:1" x14ac:dyDescent="0.3">
      <c r="A10" s="68" t="s">
        <v>41</v>
      </c>
    </row>
    <row r="11" spans="1:1" x14ac:dyDescent="0.3">
      <c r="A11" s="68" t="s">
        <v>42</v>
      </c>
    </row>
    <row r="12" spans="1:1" x14ac:dyDescent="0.3">
      <c r="A12" s="68" t="s">
        <v>43</v>
      </c>
    </row>
    <row r="13" spans="1:1" x14ac:dyDescent="0.3">
      <c r="A13" s="68" t="s">
        <v>44</v>
      </c>
    </row>
    <row r="14" spans="1:1" x14ac:dyDescent="0.3">
      <c r="A14" s="68" t="s">
        <v>45</v>
      </c>
    </row>
    <row r="15" spans="1:1" x14ac:dyDescent="0.3">
      <c r="A15" s="68" t="s">
        <v>46</v>
      </c>
    </row>
    <row r="16" spans="1:1" x14ac:dyDescent="0.3">
      <c r="A16" s="68" t="s">
        <v>47</v>
      </c>
    </row>
    <row r="17" spans="1:1" x14ac:dyDescent="0.3">
      <c r="A17" s="68" t="s">
        <v>48</v>
      </c>
    </row>
    <row r="18" spans="1:1" x14ac:dyDescent="0.3">
      <c r="A18" s="68" t="s">
        <v>49</v>
      </c>
    </row>
    <row r="19" spans="1:1" x14ac:dyDescent="0.3">
      <c r="A19" s="68" t="s">
        <v>71</v>
      </c>
    </row>
    <row r="20" spans="1:1" x14ac:dyDescent="0.3">
      <c r="A20" s="68" t="s">
        <v>50</v>
      </c>
    </row>
    <row r="21" spans="1:1" x14ac:dyDescent="0.3">
      <c r="A21" s="68" t="s">
        <v>51</v>
      </c>
    </row>
    <row r="22" spans="1:1" x14ac:dyDescent="0.3">
      <c r="A22" s="68" t="s">
        <v>52</v>
      </c>
    </row>
    <row r="23" spans="1:1" x14ac:dyDescent="0.3">
      <c r="A23" s="68" t="s">
        <v>53</v>
      </c>
    </row>
    <row r="24" spans="1:1" x14ac:dyDescent="0.3">
      <c r="A24" s="68" t="s">
        <v>54</v>
      </c>
    </row>
    <row r="25" spans="1:1" x14ac:dyDescent="0.3">
      <c r="A25" s="68" t="s">
        <v>55</v>
      </c>
    </row>
    <row r="26" spans="1:1" x14ac:dyDescent="0.3">
      <c r="A26" s="68" t="s">
        <v>56</v>
      </c>
    </row>
    <row r="27" spans="1:1" x14ac:dyDescent="0.3">
      <c r="A27" s="68" t="s">
        <v>57</v>
      </c>
    </row>
    <row r="28" spans="1:1" x14ac:dyDescent="0.3">
      <c r="A28" s="68" t="s">
        <v>58</v>
      </c>
    </row>
    <row r="29" spans="1:1" x14ac:dyDescent="0.3">
      <c r="A29" s="68" t="s">
        <v>59</v>
      </c>
    </row>
    <row r="31" spans="1:1" x14ac:dyDescent="0.3">
      <c r="A31" s="68" t="s">
        <v>60</v>
      </c>
    </row>
    <row r="32" spans="1:1" x14ac:dyDescent="0.3">
      <c r="A32" s="68" t="s">
        <v>61</v>
      </c>
    </row>
    <row r="33" spans="1:1" x14ac:dyDescent="0.3">
      <c r="A33" s="68" t="s">
        <v>62</v>
      </c>
    </row>
    <row r="34" spans="1:1" x14ac:dyDescent="0.3">
      <c r="A34" s="68" t="s">
        <v>63</v>
      </c>
    </row>
    <row r="35" spans="1:1" x14ac:dyDescent="0.3">
      <c r="A35" s="68" t="s">
        <v>64</v>
      </c>
    </row>
    <row r="36" spans="1:1" x14ac:dyDescent="0.3">
      <c r="A36" s="68" t="s">
        <v>65</v>
      </c>
    </row>
    <row r="37" spans="1:1" x14ac:dyDescent="0.3">
      <c r="A37" s="68" t="s">
        <v>66</v>
      </c>
    </row>
    <row r="38" spans="1:1" x14ac:dyDescent="0.3">
      <c r="A38" s="68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Planilla de cotización</vt:lpstr>
      <vt:lpstr>Computo de Materiales Aprox.</vt:lpstr>
      <vt:lpstr>Hoja1</vt:lpstr>
      <vt:lpstr>'Computo de Materiales Aprox.'!Área_de_impresión</vt:lpstr>
      <vt:lpstr>'Planilla de cotización'!Área_de_impresión</vt:lpstr>
      <vt:lpstr>'Computo de Materiales Aprox.'!Títulos_a_imprimir</vt:lpstr>
      <vt:lpstr>'Planilla de cotización'!Títulos_a_imprimir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Groschopp</dc:creator>
  <cp:lastModifiedBy>Dulce Urrutia</cp:lastModifiedBy>
  <cp:lastPrinted>2025-07-14T13:19:54Z</cp:lastPrinted>
  <dcterms:created xsi:type="dcterms:W3CDTF">2024-04-16T13:51:08Z</dcterms:created>
  <dcterms:modified xsi:type="dcterms:W3CDTF">2025-09-18T14:09:47Z</dcterms:modified>
</cp:coreProperties>
</file>