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puertos365.sharepoint.com/sites/CompasAVP/Documentos compartidos/Compras/LICITACION MANTENIMIENTO DE PILETAS 2025/PLIEGO Y PLANILLAS DE COTIZACION/"/>
    </mc:Choice>
  </mc:AlternateContent>
  <xr:revisionPtr revIDLastSave="658" documentId="13_ncr:1_{0F1E0B2B-2A5D-4B06-91C1-5D81BB6C2CD9}" xr6:coauthVersionLast="47" xr6:coauthVersionMax="47" xr10:uidLastSave="{12D5667C-570C-47C6-9317-E6D65055416F}"/>
  <bookViews>
    <workbookView xWindow="-108" yWindow="-108" windowWidth="23256" windowHeight="13896" activeTab="1" xr2:uid="{82AB46F8-4C9C-4D7D-840B-417A0FEFAA48}"/>
  </bookViews>
  <sheets>
    <sheet name="C1 A - COTIZACIÓN ABONOS" sheetId="3" r:id="rId1"/>
    <sheet name="C1 B - COTIZACIÓN ABONO" sheetId="6" r:id="rId2"/>
    <sheet name="C2 - COTIZACIÓN INSUMOS" sheetId="5" r:id="rId3"/>
    <sheet name="CANT. INSUMOS ESTIMADO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/>
  <c r="O7" i="3"/>
  <c r="O8" i="3"/>
  <c r="O9" i="3"/>
  <c r="O10" i="3"/>
  <c r="O11" i="3"/>
  <c r="O12" i="3"/>
  <c r="O13" i="3"/>
  <c r="N6" i="2"/>
  <c r="N7" i="2"/>
  <c r="N8" i="2"/>
  <c r="N9" i="2"/>
  <c r="N10" i="2"/>
  <c r="N5" i="2"/>
  <c r="D15" i="3"/>
</calcChain>
</file>

<file path=xl/sharedStrings.xml><?xml version="1.0" encoding="utf-8"?>
<sst xmlns="http://schemas.openxmlformats.org/spreadsheetml/2006/main" count="105" uniqueCount="70">
  <si>
    <t>Ubicación</t>
  </si>
  <si>
    <t>Cant HS diarias (Q)</t>
  </si>
  <si>
    <t>Valor HS (Pu)</t>
  </si>
  <si>
    <t>Valor mensual (Vm)</t>
  </si>
  <si>
    <t>IT</t>
  </si>
  <si>
    <t>Total:</t>
  </si>
  <si>
    <t>Descuento:</t>
  </si>
  <si>
    <t>Total CON Descuento:</t>
  </si>
  <si>
    <t>Vistas (56%) / Ceibos (44%)</t>
  </si>
  <si>
    <t>Marinas</t>
  </si>
  <si>
    <t>Muelles</t>
  </si>
  <si>
    <t>Costas</t>
  </si>
  <si>
    <t>Riberas</t>
  </si>
  <si>
    <t>Amarras</t>
  </si>
  <si>
    <t>Largo (Mts)</t>
  </si>
  <si>
    <t>Ancho (Mts)</t>
  </si>
  <si>
    <t>Lts.</t>
  </si>
  <si>
    <r>
      <rPr>
        <b/>
        <sz val="11"/>
        <color theme="1"/>
        <rFont val="Arial mt"/>
      </rPr>
      <t>Vistas (56%) / Ceibos (44%)</t>
    </r>
    <r>
      <rPr>
        <sz val="11"/>
        <color theme="1"/>
        <rFont val="Arial mt"/>
      </rPr>
      <t xml:space="preserve">
Obs: Pileta compartida por ambos barrios.</t>
    </r>
  </si>
  <si>
    <r>
      <rPr>
        <b/>
        <sz val="11"/>
        <color theme="1"/>
        <rFont val="Arial mt"/>
      </rPr>
      <t>Residencias del Lago (78%) - Vilas (22%)</t>
    </r>
    <r>
      <rPr>
        <sz val="11"/>
        <color theme="1"/>
        <rFont val="Arial mt"/>
      </rPr>
      <t xml:space="preserve">
Obs: Pileta compartida por ambos barrios.</t>
    </r>
  </si>
  <si>
    <t>Cantidad Total de Piscinas:</t>
  </si>
  <si>
    <t>Pileta
(UN)</t>
  </si>
  <si>
    <t>Prof. Menor (Mts)</t>
  </si>
  <si>
    <t>Prof. Mayor (Mts)</t>
  </si>
  <si>
    <t>Sup. (M2)</t>
  </si>
  <si>
    <r>
      <rPr>
        <b/>
        <sz val="11"/>
        <color theme="1"/>
        <rFont val="Arial mt"/>
      </rPr>
      <t>Acacias (54%) / Araucarias (46%)</t>
    </r>
    <r>
      <rPr>
        <sz val="11"/>
        <color theme="1"/>
        <rFont val="Arial mt"/>
      </rPr>
      <t xml:space="preserve">
Obs: Pileta compartida por ambos barrios.</t>
    </r>
  </si>
  <si>
    <t>Insumo</t>
  </si>
  <si>
    <t>Acacias (54%) / Araucarias (46%)</t>
  </si>
  <si>
    <t>TOTAL</t>
  </si>
  <si>
    <t>Lt</t>
  </si>
  <si>
    <t>Un</t>
  </si>
  <si>
    <t>Gel power floc (70 grs)</t>
  </si>
  <si>
    <t>Amarras.</t>
  </si>
  <si>
    <t>Riberas.</t>
  </si>
  <si>
    <t>Costas.</t>
  </si>
  <si>
    <t>Muelles.</t>
  </si>
  <si>
    <t>Marinas.</t>
  </si>
  <si>
    <t>CLUB.</t>
  </si>
  <si>
    <t>Residencias del Lago (78%) / Vilas (22%)</t>
  </si>
  <si>
    <t>Cloro granulado (1 lt)</t>
  </si>
  <si>
    <t>Alguicida (1 lt)</t>
  </si>
  <si>
    <t>Clarificador (1 lt)</t>
  </si>
  <si>
    <t>Pastillas de cloro triple acción. (1 un)</t>
  </si>
  <si>
    <t>Cant. Personal</t>
  </si>
  <si>
    <t>CLUB (*)</t>
  </si>
  <si>
    <r>
      <rPr>
        <b/>
        <sz val="11"/>
        <color theme="1"/>
        <rFont val="Arial mt"/>
      </rPr>
      <t xml:space="preserve">(*) </t>
    </r>
    <r>
      <rPr>
        <sz val="11"/>
        <color theme="1"/>
        <rFont val="Arial mt"/>
      </rPr>
      <t>Cuñete cloro rapido (50 kg) - 2 unidades: 100 kg</t>
    </r>
  </si>
  <si>
    <r>
      <rPr>
        <b/>
        <sz val="11"/>
        <color theme="1"/>
        <rFont val="Arial mt"/>
      </rPr>
      <t xml:space="preserve">(*) </t>
    </r>
    <r>
      <rPr>
        <sz val="11"/>
        <color theme="1"/>
        <rFont val="Arial mt"/>
      </rPr>
      <t>Gel power floc (70 grs) - 60 unidades.</t>
    </r>
  </si>
  <si>
    <t>Elevador PH, marca MAC</t>
  </si>
  <si>
    <r>
      <rPr>
        <b/>
        <sz val="11"/>
        <color theme="1"/>
        <rFont val="Arial mt"/>
      </rPr>
      <t xml:space="preserve">(*) </t>
    </r>
    <r>
      <rPr>
        <sz val="11"/>
        <color theme="1"/>
        <rFont val="Arial mt"/>
      </rPr>
      <t>Elevador PH mac (20 lts) - 6 unidades: 120 lts</t>
    </r>
  </si>
  <si>
    <t>DETALLE INSUMOS CLUB</t>
  </si>
  <si>
    <t>Cant</t>
  </si>
  <si>
    <t>P. Unitario</t>
  </si>
  <si>
    <t>Importe Total</t>
  </si>
  <si>
    <t>DETALLE DE INSUMOS POR BARRIO (ESTIMADO)</t>
  </si>
  <si>
    <t>Relevar en sitio.</t>
  </si>
  <si>
    <t>Frecuencia mensual (F)</t>
  </si>
  <si>
    <t>Barrios 
Canchas a ofertar</t>
  </si>
  <si>
    <t>VISTAS / CEIBOS</t>
  </si>
  <si>
    <t>ACACIAS 
ARAUCARIAS</t>
  </si>
  <si>
    <t>MARINAS</t>
  </si>
  <si>
    <t>MUELLES</t>
  </si>
  <si>
    <t>COSTAS</t>
  </si>
  <si>
    <t>RIBERAS</t>
  </si>
  <si>
    <t>AMARRAS</t>
  </si>
  <si>
    <t>RDL - VILAS</t>
  </si>
  <si>
    <t>CLUB</t>
  </si>
  <si>
    <t>Total sin descuento:</t>
  </si>
  <si>
    <t>Total con descuento:</t>
  </si>
  <si>
    <r>
      <t>C1 A - PLANILLA DE COTIZACIÓN - MANTENIMIENTO PILETAS (</t>
    </r>
    <r>
      <rPr>
        <b/>
        <u/>
        <sz val="12"/>
        <color theme="1"/>
        <rFont val="Arial mt"/>
      </rPr>
      <t>SIN INSUMOS</t>
    </r>
    <r>
      <rPr>
        <b/>
        <sz val="12"/>
        <color theme="1"/>
        <rFont val="Arial mt"/>
      </rPr>
      <t>)</t>
    </r>
  </si>
  <si>
    <r>
      <t>C1 B - PLANILLA DE COTIZACIÓN - MANTENIMIENTO PILETAS (</t>
    </r>
    <r>
      <rPr>
        <b/>
        <u/>
        <sz val="12"/>
        <color theme="1"/>
        <rFont val="Arial mt"/>
      </rPr>
      <t>SIN INSUMOS</t>
    </r>
    <r>
      <rPr>
        <b/>
        <sz val="12"/>
        <color theme="1"/>
        <rFont val="Arial mt"/>
      </rPr>
      <t>)</t>
    </r>
  </si>
  <si>
    <r>
      <t>C2 - PLANILLA DE COTIZACIÓN - MANTENIMIENTO PILETAS (</t>
    </r>
    <r>
      <rPr>
        <b/>
        <u/>
        <sz val="12"/>
        <color theme="1"/>
        <rFont val="Arial mt"/>
      </rPr>
      <t>INSUMOS</t>
    </r>
    <r>
      <rPr>
        <b/>
        <sz val="12"/>
        <color theme="1"/>
        <rFont val="Arial mt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</si>
</sst>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rial mt"/>
    </font>
    <font>
      <b/>
      <sz val="11"/>
      <color theme="1"/>
      <name val="Arial mt"/>
    </font>
    <font>
      <sz val="11"/>
      <color theme="1"/>
      <name val="Aptos Narrow"/>
      <family val="2"/>
      <scheme val="minor"/>
    </font>
    <font>
      <sz val="11"/>
      <color rgb="FFFF0000"/>
      <name val="Arial mt"/>
    </font>
    <font>
      <b/>
      <sz val="12"/>
      <color theme="1"/>
      <name val="Arial mt"/>
    </font>
    <font>
      <b/>
      <u/>
      <sz val="12"/>
      <color theme="1"/>
      <name val="Arial mt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4" fontId="1" fillId="0" borderId="21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2" fontId="1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4" fontId="1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4" fontId="1" fillId="0" borderId="30" xfId="0" applyNumberFormat="1" applyFont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0" fontId="1" fillId="0" borderId="2" xfId="0" applyFont="1" applyBorder="1"/>
    <xf numFmtId="44" fontId="1" fillId="0" borderId="3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3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/>
    <xf numFmtId="0" fontId="1" fillId="0" borderId="38" xfId="0" applyFont="1" applyBorder="1"/>
    <xf numFmtId="0" fontId="2" fillId="0" borderId="2" xfId="0" applyFont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2" fontId="1" fillId="6" borderId="6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vertical="center" wrapText="1"/>
    </xf>
    <xf numFmtId="2" fontId="1" fillId="6" borderId="8" xfId="0" applyNumberFormat="1" applyFont="1" applyFill="1" applyBorder="1" applyAlignment="1">
      <alignment vertical="center" wrapText="1"/>
    </xf>
    <xf numFmtId="3" fontId="1" fillId="6" borderId="6" xfId="0" applyNumberFormat="1" applyFont="1" applyFill="1" applyBorder="1" applyAlignment="1">
      <alignment horizontal="center" vertical="center" wrapText="1"/>
    </xf>
    <xf numFmtId="3" fontId="1" fillId="6" borderId="8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</cellXfs>
  <cellStyles count="2">
    <cellStyle name="Moneda 2" xfId="1" xr:uid="{74F779F6-8AFD-418B-8149-9788AC021F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766157</xdr:colOff>
      <xdr:row>1</xdr:row>
      <xdr:rowOff>96983</xdr:rowOff>
    </xdr:from>
    <xdr:to>
      <xdr:col>2</xdr:col>
      <xdr:colOff>1906386</xdr:colOff>
      <xdr:row>1</xdr:row>
      <xdr:rowOff>572610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BCB3EA-6540-4ED7-853C-26C79B904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2" t="31562" r="23191" b="31226"/>
        <a:stretch>
          <a:fillRect/>
        </a:stretch>
      </xdr:blipFill>
      <xdr:spPr>
        <a:xfrm>
          <a:off x="1657697" y="279863"/>
          <a:ext cx="1140229" cy="4756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766157</xdr:colOff>
      <xdr:row>1</xdr:row>
      <xdr:rowOff>96983</xdr:rowOff>
    </xdr:from>
    <xdr:to>
      <xdr:col>2</xdr:col>
      <xdr:colOff>1906386</xdr:colOff>
      <xdr:row>1</xdr:row>
      <xdr:rowOff>572610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70F7BD-16FE-4A9F-9A60-1D2B4AFEC3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2" t="31562" r="23191" b="31226"/>
        <a:stretch>
          <a:fillRect/>
        </a:stretch>
      </xdr:blipFill>
      <xdr:spPr>
        <a:xfrm>
          <a:off x="1650077" y="279863"/>
          <a:ext cx="1140229" cy="4756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545177</xdr:colOff>
      <xdr:row>1</xdr:row>
      <xdr:rowOff>74123</xdr:rowOff>
    </xdr:from>
    <xdr:to>
      <xdr:col>2</xdr:col>
      <xdr:colOff>1685406</xdr:colOff>
      <xdr:row>1</xdr:row>
      <xdr:rowOff>549750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F8F6AA-0163-4527-916D-EF1F83B309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2" t="31562" r="23191" b="31226"/>
        <a:stretch>
          <a:fillRect/>
        </a:stretch>
      </xdr:blipFill>
      <xdr:spPr>
        <a:xfrm>
          <a:off x="1398617" y="257003"/>
          <a:ext cx="1140229" cy="4756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545177</xdr:colOff>
      <xdr:row>1</xdr:row>
      <xdr:rowOff>96983</xdr:rowOff>
    </xdr:from>
    <xdr:to>
      <xdr:col>2</xdr:col>
      <xdr:colOff>1075806</xdr:colOff>
      <xdr:row>1</xdr:row>
      <xdr:rowOff>572610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43E5C8-EBF7-4E17-A6DF-E13C86697B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2" t="31562" r="23191" b="31226"/>
        <a:stretch>
          <a:fillRect/>
        </a:stretch>
      </xdr:blipFill>
      <xdr:spPr>
        <a:xfrm>
          <a:off x="789017" y="279863"/>
          <a:ext cx="1140229" cy="475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A2A7A-EBEC-42D4-8714-D38CF57B9ED5}">
  <dimension ref="B1:O21"/>
  <sheetViews>
    <sheetView showGridLines="0" zoomScaleNormal="100" workbookViewId="0">
      <selection activeCell="C4" sqref="B4:J15"/>
    </sheetView>
  </sheetViews>
  <sheetFormatPr baseColWidth="10" defaultRowHeight="13.8"/>
  <cols>
    <col min="1" max="1" width="4" style="1" customWidth="1"/>
    <col min="2" max="2" width="8.88671875" style="1" customWidth="1"/>
    <col min="3" max="3" width="47.44140625" style="1" customWidth="1"/>
    <col min="4" max="4" width="8.6640625" style="1" customWidth="1"/>
    <col min="5" max="9" width="8.44140625" style="18" customWidth="1"/>
    <col min="10" max="10" width="8.44140625" style="1" customWidth="1"/>
    <col min="11" max="11" width="9.88671875" style="1" customWidth="1"/>
    <col min="12" max="15" width="13.44140625" style="1" customWidth="1"/>
    <col min="16" max="16384" width="11.5546875" style="1"/>
  </cols>
  <sheetData>
    <row r="1" spans="2:15" ht="14.4" thickBot="1"/>
    <row r="2" spans="2:15" ht="53.4" customHeight="1" thickBot="1">
      <c r="B2" s="59"/>
      <c r="C2" s="60"/>
      <c r="D2" s="75" t="s">
        <v>67</v>
      </c>
      <c r="E2" s="76"/>
      <c r="F2" s="76"/>
      <c r="G2" s="76"/>
      <c r="H2" s="76"/>
      <c r="I2" s="76"/>
      <c r="J2" s="77"/>
      <c r="K2" s="61"/>
      <c r="L2" s="61"/>
      <c r="M2" s="61"/>
      <c r="N2" s="61"/>
      <c r="O2" s="61"/>
    </row>
    <row r="3" spans="2:15" ht="14.4" thickBot="1"/>
    <row r="4" spans="2:15" ht="41.4">
      <c r="B4" s="6" t="s">
        <v>4</v>
      </c>
      <c r="C4" s="7" t="s">
        <v>0</v>
      </c>
      <c r="D4" s="8" t="s">
        <v>20</v>
      </c>
      <c r="E4" s="8" t="s">
        <v>14</v>
      </c>
      <c r="F4" s="8" t="s">
        <v>15</v>
      </c>
      <c r="G4" s="8" t="s">
        <v>21</v>
      </c>
      <c r="H4" s="8" t="s">
        <v>22</v>
      </c>
      <c r="I4" s="8" t="s">
        <v>23</v>
      </c>
      <c r="J4" s="8" t="s">
        <v>16</v>
      </c>
      <c r="K4" s="8" t="s">
        <v>42</v>
      </c>
      <c r="L4" s="8" t="s">
        <v>1</v>
      </c>
      <c r="M4" s="8" t="s">
        <v>2</v>
      </c>
      <c r="N4" s="8" t="s">
        <v>54</v>
      </c>
      <c r="O4" s="9" t="s">
        <v>3</v>
      </c>
    </row>
    <row r="5" spans="2:15" ht="27.6">
      <c r="B5" s="12">
        <v>1</v>
      </c>
      <c r="C5" s="16" t="s">
        <v>17</v>
      </c>
      <c r="D5" s="2">
        <v>1</v>
      </c>
      <c r="E5" s="19">
        <v>12.9</v>
      </c>
      <c r="F5" s="19">
        <v>5.9</v>
      </c>
      <c r="G5" s="19">
        <v>1</v>
      </c>
      <c r="H5" s="19">
        <v>1.56</v>
      </c>
      <c r="I5" s="2">
        <v>70.8</v>
      </c>
      <c r="J5" s="17">
        <v>90624</v>
      </c>
      <c r="K5" s="17"/>
      <c r="L5" s="2"/>
      <c r="M5" s="3"/>
      <c r="N5" s="36"/>
      <c r="O5" s="35">
        <f>K5*L5*M5*N5</f>
        <v>0</v>
      </c>
    </row>
    <row r="6" spans="2:15" ht="27.6">
      <c r="B6" s="12">
        <v>2</v>
      </c>
      <c r="C6" s="16" t="s">
        <v>24</v>
      </c>
      <c r="D6" s="2">
        <v>1</v>
      </c>
      <c r="E6" s="19">
        <v>12.44</v>
      </c>
      <c r="F6" s="19">
        <v>5.45</v>
      </c>
      <c r="G6" s="19">
        <v>0.77</v>
      </c>
      <c r="H6" s="19">
        <v>1.48</v>
      </c>
      <c r="I6" s="2">
        <v>67.8</v>
      </c>
      <c r="J6" s="17">
        <v>76275</v>
      </c>
      <c r="K6" s="17"/>
      <c r="L6" s="2"/>
      <c r="M6" s="3"/>
      <c r="N6" s="36"/>
      <c r="O6" s="35">
        <f t="shared" ref="O6:O13" si="0">K6*L6*M6*N6</f>
        <v>0</v>
      </c>
    </row>
    <row r="7" spans="2:15">
      <c r="B7" s="12">
        <v>3</v>
      </c>
      <c r="C7" s="10" t="s">
        <v>35</v>
      </c>
      <c r="D7" s="2">
        <v>1</v>
      </c>
      <c r="E7" s="19">
        <v>10.95</v>
      </c>
      <c r="F7" s="19">
        <v>4.95</v>
      </c>
      <c r="G7" s="19">
        <v>1.01</v>
      </c>
      <c r="H7" s="19">
        <v>1.49</v>
      </c>
      <c r="I7" s="2">
        <v>54.2</v>
      </c>
      <c r="J7" s="17">
        <v>67750</v>
      </c>
      <c r="K7" s="17"/>
      <c r="L7" s="2"/>
      <c r="M7" s="3"/>
      <c r="N7" s="36"/>
      <c r="O7" s="35">
        <f t="shared" si="0"/>
        <v>0</v>
      </c>
    </row>
    <row r="8" spans="2:15" ht="13.8" customHeight="1">
      <c r="B8" s="12">
        <v>4</v>
      </c>
      <c r="C8" s="10" t="s">
        <v>34</v>
      </c>
      <c r="D8" s="2">
        <v>1</v>
      </c>
      <c r="E8" s="19">
        <v>10.85</v>
      </c>
      <c r="F8" s="19">
        <v>4.87</v>
      </c>
      <c r="G8" s="19">
        <v>0.91</v>
      </c>
      <c r="H8" s="19">
        <v>1.35</v>
      </c>
      <c r="I8" s="2">
        <v>52.84</v>
      </c>
      <c r="J8" s="17">
        <v>59689</v>
      </c>
      <c r="K8" s="17"/>
      <c r="L8" s="2"/>
      <c r="M8" s="3"/>
      <c r="N8" s="36"/>
      <c r="O8" s="35">
        <f t="shared" si="0"/>
        <v>0</v>
      </c>
    </row>
    <row r="9" spans="2:15">
      <c r="B9" s="12">
        <v>5</v>
      </c>
      <c r="C9" s="10" t="s">
        <v>33</v>
      </c>
      <c r="D9" s="2">
        <v>1</v>
      </c>
      <c r="E9" s="19">
        <v>8.09</v>
      </c>
      <c r="F9" s="19">
        <v>4.05</v>
      </c>
      <c r="G9" s="19">
        <v>0.9</v>
      </c>
      <c r="H9" s="19">
        <v>1.5</v>
      </c>
      <c r="I9" s="2">
        <v>32.76</v>
      </c>
      <c r="J9" s="17">
        <v>39312</v>
      </c>
      <c r="K9" s="17"/>
      <c r="L9" s="2"/>
      <c r="M9" s="3"/>
      <c r="N9" s="36"/>
      <c r="O9" s="35">
        <f t="shared" si="0"/>
        <v>0</v>
      </c>
    </row>
    <row r="10" spans="2:15" ht="18" customHeight="1">
      <c r="B10" s="12">
        <v>6</v>
      </c>
      <c r="C10" s="10" t="s">
        <v>32</v>
      </c>
      <c r="D10" s="2">
        <v>1</v>
      </c>
      <c r="E10" s="64" t="s">
        <v>53</v>
      </c>
      <c r="F10" s="65"/>
      <c r="G10" s="65"/>
      <c r="H10" s="65"/>
      <c r="I10" s="65"/>
      <c r="J10" s="66"/>
      <c r="K10" s="14"/>
      <c r="L10" s="2"/>
      <c r="M10" s="3"/>
      <c r="N10" s="36"/>
      <c r="O10" s="35">
        <f t="shared" si="0"/>
        <v>0</v>
      </c>
    </row>
    <row r="11" spans="2:15" ht="18" customHeight="1">
      <c r="B11" s="12">
        <v>7</v>
      </c>
      <c r="C11" s="10" t="s">
        <v>31</v>
      </c>
      <c r="D11" s="2">
        <v>1</v>
      </c>
      <c r="E11" s="64" t="s">
        <v>53</v>
      </c>
      <c r="F11" s="65"/>
      <c r="G11" s="65"/>
      <c r="H11" s="65"/>
      <c r="I11" s="65"/>
      <c r="J11" s="66"/>
      <c r="K11" s="14"/>
      <c r="L11" s="2"/>
      <c r="M11" s="3"/>
      <c r="N11" s="36"/>
      <c r="O11" s="35">
        <f t="shared" si="0"/>
        <v>0</v>
      </c>
    </row>
    <row r="12" spans="2:15" ht="27.6">
      <c r="B12" s="12">
        <v>8</v>
      </c>
      <c r="C12" s="16" t="s">
        <v>18</v>
      </c>
      <c r="D12" s="2">
        <v>1</v>
      </c>
      <c r="E12" s="64" t="s">
        <v>53</v>
      </c>
      <c r="F12" s="65"/>
      <c r="G12" s="65"/>
      <c r="H12" s="65"/>
      <c r="I12" s="65"/>
      <c r="J12" s="66"/>
      <c r="K12" s="14"/>
      <c r="L12" s="2"/>
      <c r="M12" s="3"/>
      <c r="N12" s="36"/>
      <c r="O12" s="35">
        <f t="shared" si="0"/>
        <v>0</v>
      </c>
    </row>
    <row r="13" spans="2:15" ht="18" customHeight="1" thickBot="1">
      <c r="B13" s="11">
        <v>9</v>
      </c>
      <c r="C13" s="13" t="s">
        <v>36</v>
      </c>
      <c r="D13" s="4">
        <v>1</v>
      </c>
      <c r="E13" s="67" t="s">
        <v>53</v>
      </c>
      <c r="F13" s="68"/>
      <c r="G13" s="68"/>
      <c r="H13" s="68"/>
      <c r="I13" s="68"/>
      <c r="J13" s="69"/>
      <c r="K13" s="15"/>
      <c r="L13" s="4"/>
      <c r="M13" s="5"/>
      <c r="N13" s="37"/>
      <c r="O13" s="52">
        <f t="shared" si="0"/>
        <v>0</v>
      </c>
    </row>
    <row r="14" spans="2:15" ht="18" customHeight="1" thickBot="1">
      <c r="E14" s="1"/>
      <c r="F14" s="1"/>
      <c r="G14" s="21"/>
      <c r="H14" s="21"/>
      <c r="I14" s="22"/>
      <c r="J14" s="23"/>
      <c r="K14" s="23"/>
      <c r="L14" s="22"/>
    </row>
    <row r="15" spans="2:15" ht="18" customHeight="1" thickBot="1">
      <c r="B15" s="57" t="s">
        <v>19</v>
      </c>
      <c r="C15" s="58"/>
      <c r="D15" s="24">
        <f>SUM(D5:D13)</f>
        <v>9</v>
      </c>
    </row>
    <row r="16" spans="2:15" ht="18" customHeight="1" thickBot="1">
      <c r="B16" s="20"/>
      <c r="C16" s="20"/>
    </row>
    <row r="17" spans="2:15" s="31" customFormat="1" ht="18" customHeight="1" thickBot="1">
      <c r="B17" s="81" t="s">
        <v>5</v>
      </c>
      <c r="C17" s="82"/>
      <c r="D17" s="83"/>
      <c r="E17" s="84"/>
      <c r="F17" s="84"/>
      <c r="G17" s="84"/>
      <c r="H17" s="84"/>
      <c r="I17" s="84"/>
      <c r="J17" s="85"/>
      <c r="K17" s="62"/>
      <c r="L17" s="62"/>
      <c r="M17" s="62"/>
      <c r="N17" s="62"/>
      <c r="O17" s="63"/>
    </row>
    <row r="18" spans="2:15" s="31" customFormat="1" ht="18" customHeight="1" thickBot="1">
      <c r="B18" s="33"/>
      <c r="C18" s="33"/>
      <c r="E18" s="34"/>
      <c r="F18" s="34"/>
      <c r="G18" s="34"/>
      <c r="H18" s="34"/>
      <c r="I18" s="34"/>
    </row>
    <row r="19" spans="2:15" s="31" customFormat="1" ht="18" customHeight="1" thickBot="1">
      <c r="B19" s="81" t="s">
        <v>6</v>
      </c>
      <c r="C19" s="82"/>
      <c r="D19" s="83"/>
      <c r="E19" s="84"/>
      <c r="F19" s="84"/>
      <c r="G19" s="84"/>
      <c r="H19" s="84"/>
      <c r="I19" s="84"/>
      <c r="J19" s="85"/>
      <c r="K19" s="62"/>
      <c r="L19" s="62"/>
      <c r="M19" s="62"/>
      <c r="N19" s="62"/>
      <c r="O19" s="63"/>
    </row>
    <row r="20" spans="2:15" s="31" customFormat="1" ht="18" customHeight="1" thickBot="1">
      <c r="B20" s="33"/>
      <c r="C20" s="33"/>
      <c r="E20" s="34"/>
      <c r="F20" s="34"/>
      <c r="G20" s="34"/>
      <c r="H20" s="34"/>
      <c r="I20" s="34"/>
    </row>
    <row r="21" spans="2:15" s="31" customFormat="1" ht="18" customHeight="1" thickBot="1">
      <c r="B21" s="81" t="s">
        <v>7</v>
      </c>
      <c r="C21" s="82"/>
      <c r="D21" s="78"/>
      <c r="E21" s="79"/>
      <c r="F21" s="79"/>
      <c r="G21" s="79"/>
      <c r="H21" s="79"/>
      <c r="I21" s="79"/>
      <c r="J21" s="80"/>
      <c r="K21" s="55"/>
      <c r="L21" s="55"/>
      <c r="M21" s="55"/>
      <c r="N21" s="55"/>
      <c r="O21" s="56"/>
    </row>
  </sheetData>
  <mergeCells count="13">
    <mergeCell ref="B21:C21"/>
    <mergeCell ref="D21:O21"/>
    <mergeCell ref="B15:C15"/>
    <mergeCell ref="B2:C2"/>
    <mergeCell ref="D2:O2"/>
    <mergeCell ref="B17:C17"/>
    <mergeCell ref="D17:O17"/>
    <mergeCell ref="B19:C19"/>
    <mergeCell ref="D19:O19"/>
    <mergeCell ref="E10:J10"/>
    <mergeCell ref="E11:J11"/>
    <mergeCell ref="E12:J12"/>
    <mergeCell ref="E13:J13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3CAF-71CE-4BFF-8E09-AD02FCBA7B6C}">
  <dimension ref="B1:M18"/>
  <sheetViews>
    <sheetView showGridLines="0" tabSelected="1" zoomScaleNormal="100" workbookViewId="0">
      <selection activeCell="I23" sqref="I23"/>
    </sheetView>
  </sheetViews>
  <sheetFormatPr baseColWidth="10" defaultRowHeight="13.8"/>
  <cols>
    <col min="1" max="1" width="4" style="1" customWidth="1"/>
    <col min="2" max="2" width="8.88671875" style="1" customWidth="1"/>
    <col min="3" max="3" width="47.44140625" style="1" customWidth="1"/>
    <col min="4" max="4" width="8.6640625" style="1" customWidth="1"/>
    <col min="5" max="9" width="14" style="18" customWidth="1"/>
    <col min="10" max="13" width="14" style="1" customWidth="1"/>
    <col min="14" max="16384" width="11.5546875" style="1"/>
  </cols>
  <sheetData>
    <row r="1" spans="2:13" ht="14.4" thickBot="1"/>
    <row r="2" spans="2:13" ht="53.4" customHeight="1" thickBot="1">
      <c r="B2" s="59"/>
      <c r="C2" s="60"/>
      <c r="D2" s="61" t="s">
        <v>68</v>
      </c>
      <c r="E2" s="61"/>
      <c r="F2" s="61"/>
      <c r="G2" s="61"/>
      <c r="H2" s="61"/>
      <c r="I2" s="61"/>
      <c r="J2" s="61"/>
      <c r="K2" s="61"/>
      <c r="L2" s="61"/>
      <c r="M2" s="61"/>
    </row>
    <row r="3" spans="2:13" ht="14.4" thickBot="1"/>
    <row r="4" spans="2:13" ht="41.4">
      <c r="B4" s="6" t="s">
        <v>4</v>
      </c>
      <c r="C4" s="7" t="s">
        <v>55</v>
      </c>
      <c r="D4" s="8" t="s">
        <v>20</v>
      </c>
      <c r="E4" s="8" t="s">
        <v>56</v>
      </c>
      <c r="F4" s="8" t="s">
        <v>57</v>
      </c>
      <c r="G4" s="8" t="s">
        <v>58</v>
      </c>
      <c r="H4" s="8" t="s">
        <v>59</v>
      </c>
      <c r="I4" s="8" t="s">
        <v>60</v>
      </c>
      <c r="J4" s="8" t="s">
        <v>61</v>
      </c>
      <c r="K4" s="8" t="s">
        <v>62</v>
      </c>
      <c r="L4" s="8" t="s">
        <v>63</v>
      </c>
      <c r="M4" s="9" t="s">
        <v>64</v>
      </c>
    </row>
    <row r="5" spans="2:13" ht="27.6">
      <c r="B5" s="12">
        <v>1</v>
      </c>
      <c r="C5" s="16" t="s">
        <v>17</v>
      </c>
      <c r="D5" s="2">
        <v>1</v>
      </c>
      <c r="E5" s="19"/>
      <c r="F5" s="19"/>
      <c r="G5" s="19"/>
      <c r="H5" s="19"/>
      <c r="I5" s="2"/>
      <c r="J5" s="17"/>
      <c r="K5" s="17"/>
      <c r="L5" s="2"/>
      <c r="M5" s="91"/>
    </row>
    <row r="6" spans="2:13" ht="27.6">
      <c r="B6" s="12">
        <v>2</v>
      </c>
      <c r="C6" s="16" t="s">
        <v>24</v>
      </c>
      <c r="D6" s="2">
        <v>1</v>
      </c>
      <c r="E6" s="95"/>
      <c r="F6" s="19"/>
      <c r="G6" s="19"/>
      <c r="H6" s="19"/>
      <c r="I6" s="2"/>
      <c r="J6" s="17"/>
      <c r="K6" s="17"/>
      <c r="L6" s="2"/>
      <c r="M6" s="91"/>
    </row>
    <row r="7" spans="2:13" ht="14.4" customHeight="1">
      <c r="B7" s="12">
        <v>3</v>
      </c>
      <c r="C7" s="10" t="s">
        <v>35</v>
      </c>
      <c r="D7" s="2">
        <v>1</v>
      </c>
      <c r="E7" s="95"/>
      <c r="F7" s="95"/>
      <c r="G7" s="19"/>
      <c r="H7" s="19"/>
      <c r="I7" s="2"/>
      <c r="J7" s="17"/>
      <c r="K7" s="17"/>
      <c r="L7" s="2"/>
      <c r="M7" s="91"/>
    </row>
    <row r="8" spans="2:13">
      <c r="B8" s="12">
        <v>4</v>
      </c>
      <c r="C8" s="10" t="s">
        <v>34</v>
      </c>
      <c r="D8" s="2">
        <v>1</v>
      </c>
      <c r="E8" s="95"/>
      <c r="F8" s="95"/>
      <c r="G8" s="95"/>
      <c r="H8" s="19"/>
      <c r="I8" s="2"/>
      <c r="J8" s="17"/>
      <c r="K8" s="17"/>
      <c r="L8" s="2"/>
      <c r="M8" s="91"/>
    </row>
    <row r="9" spans="2:13" ht="14.4" customHeight="1">
      <c r="B9" s="12">
        <v>5</v>
      </c>
      <c r="C9" s="10" t="s">
        <v>33</v>
      </c>
      <c r="D9" s="2">
        <v>1</v>
      </c>
      <c r="E9" s="95"/>
      <c r="F9" s="95"/>
      <c r="G9" s="95"/>
      <c r="H9" s="95"/>
      <c r="I9" s="2"/>
      <c r="J9" s="17"/>
      <c r="K9" s="17"/>
      <c r="L9" s="2"/>
      <c r="M9" s="91"/>
    </row>
    <row r="10" spans="2:13" ht="18" customHeight="1">
      <c r="B10" s="12">
        <v>6</v>
      </c>
      <c r="C10" s="10" t="s">
        <v>32</v>
      </c>
      <c r="D10" s="2">
        <v>1</v>
      </c>
      <c r="E10" s="96"/>
      <c r="F10" s="96"/>
      <c r="G10" s="96"/>
      <c r="H10" s="96"/>
      <c r="I10" s="96"/>
      <c r="J10" s="86"/>
      <c r="K10" s="14"/>
      <c r="L10" s="2"/>
      <c r="M10" s="91"/>
    </row>
    <row r="11" spans="2:13" ht="18" customHeight="1">
      <c r="B11" s="12">
        <v>7</v>
      </c>
      <c r="C11" s="10" t="s">
        <v>31</v>
      </c>
      <c r="D11" s="2">
        <v>1</v>
      </c>
      <c r="E11" s="96"/>
      <c r="F11" s="96"/>
      <c r="G11" s="96"/>
      <c r="H11" s="96"/>
      <c r="I11" s="96"/>
      <c r="J11" s="96"/>
      <c r="K11" s="14"/>
      <c r="L11" s="2"/>
      <c r="M11" s="91"/>
    </row>
    <row r="12" spans="2:13" ht="27.6">
      <c r="B12" s="12">
        <v>8</v>
      </c>
      <c r="C12" s="16" t="s">
        <v>18</v>
      </c>
      <c r="D12" s="2">
        <v>1</v>
      </c>
      <c r="E12" s="96"/>
      <c r="F12" s="96"/>
      <c r="G12" s="96"/>
      <c r="H12" s="96"/>
      <c r="I12" s="96"/>
      <c r="J12" s="96"/>
      <c r="K12" s="98"/>
      <c r="L12" s="2"/>
      <c r="M12" s="91"/>
    </row>
    <row r="13" spans="2:13" ht="18" customHeight="1" thickBot="1">
      <c r="B13" s="11">
        <v>9</v>
      </c>
      <c r="C13" s="13" t="s">
        <v>36</v>
      </c>
      <c r="D13" s="4">
        <v>1</v>
      </c>
      <c r="E13" s="97"/>
      <c r="F13" s="97"/>
      <c r="G13" s="97"/>
      <c r="H13" s="97"/>
      <c r="I13" s="97"/>
      <c r="J13" s="97"/>
      <c r="K13" s="99"/>
      <c r="L13" s="100"/>
      <c r="M13" s="92"/>
    </row>
    <row r="14" spans="2:13" ht="18" customHeight="1" thickBot="1">
      <c r="E14" s="1"/>
      <c r="F14" s="1"/>
      <c r="G14" s="21"/>
      <c r="H14" s="21"/>
      <c r="I14" s="22"/>
      <c r="J14" s="23"/>
      <c r="K14" s="23"/>
      <c r="L14" s="22"/>
    </row>
    <row r="15" spans="2:13" s="31" customFormat="1" ht="18" customHeight="1" thickBot="1">
      <c r="B15" s="81" t="s">
        <v>65</v>
      </c>
      <c r="C15" s="89"/>
      <c r="D15" s="82"/>
      <c r="E15" s="87"/>
      <c r="F15" s="87"/>
      <c r="G15" s="87"/>
      <c r="H15" s="87"/>
      <c r="I15" s="87"/>
      <c r="J15" s="87"/>
      <c r="K15" s="87"/>
      <c r="L15" s="87"/>
      <c r="M15" s="93"/>
    </row>
    <row r="16" spans="2:13" s="31" customFormat="1" ht="18" customHeight="1" thickBot="1">
      <c r="B16" s="81" t="s">
        <v>6</v>
      </c>
      <c r="C16" s="89"/>
      <c r="D16" s="82"/>
      <c r="E16" s="87"/>
      <c r="F16" s="87"/>
      <c r="G16" s="87"/>
      <c r="H16" s="87"/>
      <c r="I16" s="87"/>
      <c r="J16" s="87"/>
      <c r="K16" s="87"/>
      <c r="L16" s="87"/>
      <c r="M16" s="93"/>
    </row>
    <row r="17" spans="2:13" s="31" customFormat="1" ht="18" customHeight="1" thickBot="1">
      <c r="B17" s="33"/>
      <c r="C17" s="33"/>
      <c r="D17" s="90"/>
      <c r="E17" s="34"/>
      <c r="F17" s="34"/>
      <c r="G17" s="34"/>
      <c r="H17" s="34"/>
      <c r="I17" s="34"/>
    </row>
    <row r="18" spans="2:13" s="31" customFormat="1" ht="18" customHeight="1" thickBot="1">
      <c r="B18" s="81" t="s">
        <v>66</v>
      </c>
      <c r="C18" s="89"/>
      <c r="D18" s="82"/>
      <c r="E18" s="88"/>
      <c r="F18" s="88"/>
      <c r="G18" s="88"/>
      <c r="H18" s="88"/>
      <c r="I18" s="88"/>
      <c r="J18" s="88"/>
      <c r="K18" s="88"/>
      <c r="L18" s="88"/>
      <c r="M18" s="94"/>
    </row>
  </sheetData>
  <mergeCells count="5">
    <mergeCell ref="B15:D15"/>
    <mergeCell ref="B16:D16"/>
    <mergeCell ref="B18:D18"/>
    <mergeCell ref="B2:C2"/>
    <mergeCell ref="D2:M2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CDFC-61B3-44E6-B7D1-B2C8CCF066B6}">
  <dimension ref="B1:G13"/>
  <sheetViews>
    <sheetView showGridLines="0" zoomScaleNormal="100" workbookViewId="0">
      <selection activeCell="G7" sqref="G7"/>
    </sheetView>
  </sheetViews>
  <sheetFormatPr baseColWidth="10" defaultRowHeight="13.8"/>
  <cols>
    <col min="1" max="1" width="3.5546875" style="1" customWidth="1"/>
    <col min="2" max="2" width="8.88671875" style="1" customWidth="1"/>
    <col min="3" max="3" width="40.6640625" style="1" customWidth="1"/>
    <col min="4" max="4" width="7.44140625" style="18" customWidth="1"/>
    <col min="5" max="7" width="13.5546875" style="1" customWidth="1"/>
    <col min="8" max="16384" width="11.5546875" style="1"/>
  </cols>
  <sheetData>
    <row r="1" spans="2:7" ht="14.4" thickBot="1"/>
    <row r="2" spans="2:7" ht="53.4" customHeight="1" thickBot="1">
      <c r="B2" s="59"/>
      <c r="C2" s="60"/>
      <c r="D2" s="72" t="s">
        <v>69</v>
      </c>
      <c r="E2" s="73"/>
      <c r="F2" s="73"/>
      <c r="G2" s="74"/>
    </row>
    <row r="3" spans="2:7" ht="14.4" thickBot="1"/>
    <row r="4" spans="2:7" ht="56.4" customHeight="1">
      <c r="B4" s="6" t="s">
        <v>4</v>
      </c>
      <c r="C4" s="70" t="s">
        <v>25</v>
      </c>
      <c r="D4" s="71"/>
      <c r="E4" s="8" t="s">
        <v>49</v>
      </c>
      <c r="F4" s="8" t="s">
        <v>50</v>
      </c>
      <c r="G4" s="9" t="s">
        <v>51</v>
      </c>
    </row>
    <row r="5" spans="2:7">
      <c r="B5" s="28">
        <v>1</v>
      </c>
      <c r="C5" s="25" t="s">
        <v>38</v>
      </c>
      <c r="D5" s="27" t="s">
        <v>28</v>
      </c>
      <c r="E5" s="26"/>
      <c r="F5" s="26"/>
      <c r="G5" s="29"/>
    </row>
    <row r="6" spans="2:7">
      <c r="B6" s="28">
        <v>2</v>
      </c>
      <c r="C6" s="25" t="s">
        <v>39</v>
      </c>
      <c r="D6" s="27" t="s">
        <v>28</v>
      </c>
      <c r="E6" s="26"/>
      <c r="F6" s="26"/>
      <c r="G6" s="29"/>
    </row>
    <row r="7" spans="2:7">
      <c r="B7" s="28">
        <v>3</v>
      </c>
      <c r="C7" s="25" t="s">
        <v>40</v>
      </c>
      <c r="D7" s="27" t="s">
        <v>28</v>
      </c>
      <c r="E7" s="26"/>
      <c r="F7" s="26"/>
      <c r="G7" s="29"/>
    </row>
    <row r="8" spans="2:7">
      <c r="B8" s="28">
        <v>4</v>
      </c>
      <c r="C8" s="25" t="s">
        <v>30</v>
      </c>
      <c r="D8" s="27" t="s">
        <v>29</v>
      </c>
      <c r="E8" s="26"/>
      <c r="F8" s="26"/>
      <c r="G8" s="29"/>
    </row>
    <row r="9" spans="2:7">
      <c r="B9" s="38">
        <v>5</v>
      </c>
      <c r="C9" s="39" t="s">
        <v>41</v>
      </c>
      <c r="D9" s="40" t="s">
        <v>29</v>
      </c>
      <c r="E9" s="41"/>
      <c r="F9" s="41"/>
      <c r="G9" s="49"/>
    </row>
    <row r="10" spans="2:7" ht="14.4" thickBot="1">
      <c r="B10" s="43">
        <v>6</v>
      </c>
      <c r="C10" s="44" t="s">
        <v>46</v>
      </c>
      <c r="D10" s="45" t="s">
        <v>28</v>
      </c>
      <c r="E10" s="46"/>
      <c r="F10" s="46"/>
      <c r="G10" s="50"/>
    </row>
    <row r="11" spans="2:7" ht="14.4" thickBot="1"/>
    <row r="12" spans="2:7" ht="15" customHeight="1" thickBot="1">
      <c r="B12" s="53" t="s">
        <v>5</v>
      </c>
      <c r="C12" s="54"/>
      <c r="D12" s="54"/>
      <c r="E12" s="54"/>
      <c r="F12" s="54"/>
      <c r="G12" s="51"/>
    </row>
    <row r="13" spans="2:7">
      <c r="C13" s="30"/>
    </row>
  </sheetData>
  <mergeCells count="4">
    <mergeCell ref="B2:C2"/>
    <mergeCell ref="C4:D4"/>
    <mergeCell ref="D2:G2"/>
    <mergeCell ref="B12:F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BCFB-EC16-4763-A5B7-B8F103C47FBE}">
  <dimension ref="B1:N16"/>
  <sheetViews>
    <sheetView showGridLines="0" zoomScaleNormal="100" workbookViewId="0">
      <selection activeCell="D2" sqref="D2:N2"/>
    </sheetView>
  </sheetViews>
  <sheetFormatPr baseColWidth="10" defaultRowHeight="13.8"/>
  <cols>
    <col min="1" max="1" width="3.5546875" style="1" customWidth="1"/>
    <col min="2" max="2" width="8.88671875" style="1" customWidth="1"/>
    <col min="3" max="3" width="23.21875" style="1" customWidth="1"/>
    <col min="4" max="4" width="7.44140625" style="18" customWidth="1"/>
    <col min="5" max="14" width="13.5546875" style="1" customWidth="1"/>
    <col min="15" max="16384" width="11.5546875" style="1"/>
  </cols>
  <sheetData>
    <row r="1" spans="2:14" ht="14.4" thickBot="1"/>
    <row r="2" spans="2:14" ht="53.4" customHeight="1" thickBot="1">
      <c r="B2" s="59"/>
      <c r="C2" s="60"/>
      <c r="D2" s="75" t="s">
        <v>52</v>
      </c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2:14" ht="14.4" thickBot="1"/>
    <row r="4" spans="2:14" ht="56.4" customHeight="1">
      <c r="B4" s="6" t="s">
        <v>4</v>
      </c>
      <c r="C4" s="70" t="s">
        <v>25</v>
      </c>
      <c r="D4" s="71"/>
      <c r="E4" s="8" t="s">
        <v>8</v>
      </c>
      <c r="F4" s="8" t="s">
        <v>26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37</v>
      </c>
      <c r="M4" s="8" t="s">
        <v>43</v>
      </c>
      <c r="N4" s="9" t="s">
        <v>27</v>
      </c>
    </row>
    <row r="5" spans="2:14">
      <c r="B5" s="28">
        <v>1</v>
      </c>
      <c r="C5" s="25" t="s">
        <v>38</v>
      </c>
      <c r="D5" s="27" t="s">
        <v>28</v>
      </c>
      <c r="E5" s="26">
        <v>11</v>
      </c>
      <c r="F5" s="26">
        <v>11</v>
      </c>
      <c r="G5" s="26">
        <v>11</v>
      </c>
      <c r="H5" s="26">
        <v>11</v>
      </c>
      <c r="I5" s="26">
        <v>11</v>
      </c>
      <c r="J5" s="26">
        <v>11</v>
      </c>
      <c r="K5" s="26">
        <v>11</v>
      </c>
      <c r="L5" s="26">
        <v>11</v>
      </c>
      <c r="M5" s="32">
        <v>100</v>
      </c>
      <c r="N5" s="29">
        <f>SUM(E5:M5)</f>
        <v>188</v>
      </c>
    </row>
    <row r="6" spans="2:14">
      <c r="B6" s="28">
        <v>2</v>
      </c>
      <c r="C6" s="25" t="s">
        <v>39</v>
      </c>
      <c r="D6" s="27" t="s">
        <v>28</v>
      </c>
      <c r="E6" s="26">
        <v>2</v>
      </c>
      <c r="F6" s="26">
        <v>2</v>
      </c>
      <c r="G6" s="26">
        <v>2</v>
      </c>
      <c r="H6" s="26">
        <v>2</v>
      </c>
      <c r="I6" s="26">
        <v>2</v>
      </c>
      <c r="J6" s="26">
        <v>2</v>
      </c>
      <c r="K6" s="26">
        <v>2</v>
      </c>
      <c r="L6" s="26">
        <v>2</v>
      </c>
      <c r="M6" s="32">
        <v>0</v>
      </c>
      <c r="N6" s="29">
        <f t="shared" ref="N6:N10" si="0">SUM(E6:M6)</f>
        <v>16</v>
      </c>
    </row>
    <row r="7" spans="2:14">
      <c r="B7" s="28">
        <v>3</v>
      </c>
      <c r="C7" s="25" t="s">
        <v>40</v>
      </c>
      <c r="D7" s="27" t="s">
        <v>28</v>
      </c>
      <c r="E7" s="26">
        <v>11</v>
      </c>
      <c r="F7" s="26">
        <v>11</v>
      </c>
      <c r="G7" s="26">
        <v>11</v>
      </c>
      <c r="H7" s="26">
        <v>11</v>
      </c>
      <c r="I7" s="26">
        <v>11</v>
      </c>
      <c r="J7" s="26">
        <v>11</v>
      </c>
      <c r="K7" s="26">
        <v>11</v>
      </c>
      <c r="L7" s="26">
        <v>11</v>
      </c>
      <c r="M7" s="32">
        <v>0</v>
      </c>
      <c r="N7" s="29">
        <f t="shared" si="0"/>
        <v>88</v>
      </c>
    </row>
    <row r="8" spans="2:14">
      <c r="B8" s="28">
        <v>4</v>
      </c>
      <c r="C8" s="25" t="s">
        <v>30</v>
      </c>
      <c r="D8" s="27" t="s">
        <v>29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32">
        <v>60</v>
      </c>
      <c r="N8" s="29">
        <f t="shared" si="0"/>
        <v>68</v>
      </c>
    </row>
    <row r="9" spans="2:14" ht="27.6">
      <c r="B9" s="38">
        <v>5</v>
      </c>
      <c r="C9" s="39" t="s">
        <v>41</v>
      </c>
      <c r="D9" s="40" t="s">
        <v>29</v>
      </c>
      <c r="E9" s="41">
        <v>2</v>
      </c>
      <c r="F9" s="41">
        <v>2</v>
      </c>
      <c r="G9" s="41">
        <v>2</v>
      </c>
      <c r="H9" s="41">
        <v>2</v>
      </c>
      <c r="I9" s="41">
        <v>2</v>
      </c>
      <c r="J9" s="41">
        <v>2</v>
      </c>
      <c r="K9" s="41">
        <v>2</v>
      </c>
      <c r="L9" s="41">
        <v>2</v>
      </c>
      <c r="M9" s="42">
        <v>0</v>
      </c>
      <c r="N9" s="29">
        <f t="shared" si="0"/>
        <v>16</v>
      </c>
    </row>
    <row r="10" spans="2:14" ht="28.2" thickBot="1">
      <c r="B10" s="43">
        <v>6</v>
      </c>
      <c r="C10" s="44" t="s">
        <v>46</v>
      </c>
      <c r="D10" s="45" t="s">
        <v>28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7">
        <v>120</v>
      </c>
      <c r="N10" s="48">
        <f t="shared" si="0"/>
        <v>120</v>
      </c>
    </row>
    <row r="12" spans="2:14">
      <c r="C12" s="30" t="s">
        <v>48</v>
      </c>
    </row>
    <row r="13" spans="2:14">
      <c r="C13" s="30"/>
    </row>
    <row r="14" spans="2:14">
      <c r="C14" s="1" t="s">
        <v>44</v>
      </c>
    </row>
    <row r="15" spans="2:14">
      <c r="C15" s="1" t="s">
        <v>45</v>
      </c>
    </row>
    <row r="16" spans="2:14">
      <c r="C16" s="1" t="s">
        <v>47</v>
      </c>
    </row>
  </sheetData>
  <mergeCells count="3">
    <mergeCell ref="C4:D4"/>
    <mergeCell ref="B2:C2"/>
    <mergeCell ref="D2:N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8d2f04-98b3-4ab1-9787-706e34f6b586">
      <Terms xmlns="http://schemas.microsoft.com/office/infopath/2007/PartnerControls"/>
    </lcf76f155ced4ddcb4097134ff3c332f>
    <TaxCatchAll xmlns="c44d3c5d-1f24-4cf0-8814-fab376da73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60BD46603CD44E9C59522328882217" ma:contentTypeVersion="14" ma:contentTypeDescription="Crear nuevo documento." ma:contentTypeScope="" ma:versionID="162dbb1e32054ed8bf4e3dbb7f040143">
  <xsd:schema xmlns:xsd="http://www.w3.org/2001/XMLSchema" xmlns:xs="http://www.w3.org/2001/XMLSchema" xmlns:p="http://schemas.microsoft.com/office/2006/metadata/properties" xmlns:ns2="398d2f04-98b3-4ab1-9787-706e34f6b586" xmlns:ns3="c44d3c5d-1f24-4cf0-8814-fab376da73a6" targetNamespace="http://schemas.microsoft.com/office/2006/metadata/properties" ma:root="true" ma:fieldsID="b06f19bfeb6952b069d3d332ba675d1d" ns2:_="" ns3:_="">
    <xsd:import namespace="398d2f04-98b3-4ab1-9787-706e34f6b586"/>
    <xsd:import namespace="c44d3c5d-1f24-4cf0-8814-fab376da7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d2f04-98b3-4ab1-9787-706e34f6b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4d4d934-0dcf-4bfa-a222-006b97d71e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d3c5d-1f24-4cf0-8814-fab376da73a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30ddd6b-45c9-4815-b602-3a649110bec5}" ma:internalName="TaxCatchAll" ma:showField="CatchAllData" ma:web="c44d3c5d-1f24-4cf0-8814-fab376da7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3008A3-2533-4E15-9DCF-D4CC4D6E9647}">
  <ds:schemaRefs>
    <ds:schemaRef ds:uri="http://schemas.microsoft.com/office/2006/metadata/properties"/>
    <ds:schemaRef ds:uri="http://schemas.microsoft.com/office/infopath/2007/PartnerControls"/>
    <ds:schemaRef ds:uri="398d2f04-98b3-4ab1-9787-706e34f6b586"/>
    <ds:schemaRef ds:uri="c44d3c5d-1f24-4cf0-8814-fab376da73a6"/>
  </ds:schemaRefs>
</ds:datastoreItem>
</file>

<file path=customXml/itemProps2.xml><?xml version="1.0" encoding="utf-8"?>
<ds:datastoreItem xmlns:ds="http://schemas.openxmlformats.org/officeDocument/2006/customXml" ds:itemID="{A530033A-BDA0-4C91-A6E6-A8E9089340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d2f04-98b3-4ab1-9787-706e34f6b586"/>
    <ds:schemaRef ds:uri="c44d3c5d-1f24-4cf0-8814-fab376da7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9A89E-E7F8-49F3-8F17-AE8EC9B280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C1 A - COTIZACIÓN ABONOS</vt:lpstr>
      <vt:lpstr>C1 B - COTIZACIÓN ABONO</vt:lpstr>
      <vt:lpstr>C2 - COTIZACIÓN INSUMOS</vt:lpstr>
      <vt:lpstr>CANT. INSUMOS ESTIMADOS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Alberto Guallama</dc:creator>
  <cp:lastModifiedBy>Damian Alberto Guallama</cp:lastModifiedBy>
  <dcterms:created xsi:type="dcterms:W3CDTF">2025-08-19T18:31:51Z</dcterms:created>
  <dcterms:modified xsi:type="dcterms:W3CDTF">2025-10-13T19:58:15Z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0x010100D760BD46603CD44E9C59522328882217</vt:lpwstr>
  </property>
  <property fmtid="{D5CDD505-2E9C-101B-9397-08002B2CF9AE}" pid="3" name="MediaServiceImageTags">
    <vt:lpwstr/>
  </property>
</Properties>
</file>